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2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Titles" localSheetId="0">'2_VSAFAS_2p'!$19:$19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<sst xmlns="http://schemas.openxmlformats.org/spreadsheetml/2006/main" count="174" uniqueCount="141">
  <si>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</si>
  <si>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</si>
  <si>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</si>
  <si>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</si>
  <si>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2 priedas</t>
  </si>
  <si>
    <t>2-ojo VSAFAS „Finansinės būklės ataskaita“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</si>
  <si>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</si>
  <si>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</si>
  <si>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</si>
  <si>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</si>
  <si>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</si>
  <si>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</si>
  <si>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</si>
  <si>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</si>
  <si>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</si>
  <si>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</si>
  <si>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</si>
  <si>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</si>
  <si>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</si>
  <si>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</si>
  <si>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</si>
  <si>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</si>
  <si>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</si>
  <si>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</si>
  <si>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</si>
  <si>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</si>
  <si>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</si>
  <si>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</si>
  <si>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</si>
  <si>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</si>
  <si>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</si>
  <si>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</si>
  <si>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</si>
  <si>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</si>
  <si>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</si>
  <si>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</si>
  <si>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</si>
  <si>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</si>
  <si>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</si>
  <si>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</si>
  <si>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</si>
  <si>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</si>
  <si>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</si>
  <si>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</si>
  <si>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</si>
  <si>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</si>
  <si>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</si>
  <si>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</si>
  <si>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</si>
  <si>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</si>
  <si>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</si>
  <si>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</si>
  <si>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</si>
  <si>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</si>
  <si>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</si>
  <si>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</si>
  <si>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</si>
  <si>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</si>
  <si>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</si>
  <si>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</si>
  <si>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</si>
  <si>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</si>
  <si>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</si>
  <si>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</si>
  <si>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</si>
  <si>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</si>
  <si>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</si>
  <si>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</si>
  <si>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</si>
  <si>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</si>
  <si>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</si>
  <si>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</si>
  <si>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</si>
  <si>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</si>
  <si>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</si>
  <si>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</si>
  <si>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</si>
  <si>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</si>
  <si>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</si>
  <si>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</si>
  <si>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</si>
  <si>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</si>
  <si>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</si>
  <si>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</si>
  <si>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</si>
  <si>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</si>
  <si>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</si>
  <si>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</si>
  <si>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</si>
  <si>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</si>
  <si>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</si>
  <si>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</si>
  <si>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</si>
  <si>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</si>
  <si>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</si>
  <si>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</si>
  <si>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</si>
  <si>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</si>
  <si>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</si>
  <si>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</si>
  <si>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</si>
  <si>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</si>
  <si>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</si>
  <si>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</si>
  <si>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</si>
  <si>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</si>
  <si>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</si>
  <si>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</si>
  <si>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</si>
  <si>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</si>
  <si>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</si>
  <si>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</si>
  <si>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</si>
  <si>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</si>
  <si>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</si>
  <si>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</si>
  <si>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</si>
  <si>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</si>
  <si>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</si>
  <si>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</si>
  <si>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</si>
  <si>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</si>
  <si>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</si>
  <si>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</si>
  <si>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</si>
  <si>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</si>
  <si>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</si>
  <si>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</si>
  <si>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</si>
  <si>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</si>
  <si>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</si>
  <si>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</si>
  <si>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</si>
  <si>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Šiaulių lopšelis-darželis "Žiogelis"</t>
  </si>
  <si>
    <t>190529723, Dainų g. 11, Šiauliai</t>
  </si>
  <si>
    <t>Direktorė</t>
  </si>
  <si>
    <t>Sigita saviščevienė</t>
  </si>
  <si>
    <t>Vyr.buhalterė</t>
  </si>
  <si>
    <t>Ieva Tamosinaitė</t>
  </si>
  <si>
    <t>PAGAL 2013 M. GRUODŽIO 31 D. DUOMENIS</t>
  </si>
  <si>
    <t>2014-03-21 Nr. _____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</si>
</sst>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2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1" fillId="2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0" applyNumberFormat="0" applyFont="0" applyBorder="0" applyAlignment="0" applyProtection="0"/>
    <xf numFmtId="0" fontId="30" fillId="26" borderId="0" applyNumberFormat="0" applyFont="0" applyBorder="0" applyAlignment="0" applyProtection="0"/>
    <xf numFmtId="0" fontId="30" fillId="26" borderId="0" applyNumberFormat="0" applyFont="0" applyBorder="0" applyAlignment="0" applyProtection="0"/>
    <xf numFmtId="0" fontId="30" fillId="26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4" fillId="13" borderId="0" applyNumberForma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4" fillId="14" borderId="0" applyNumberFormat="0" applyBorder="0" applyAlignment="0" applyProtection="0"/>
    <xf numFmtId="0" fontId="30" fillId="32" borderId="0" applyNumberFormat="0" applyFont="0" applyBorder="0" applyAlignment="0" applyProtection="0"/>
    <xf numFmtId="0" fontId="30" fillId="32" borderId="0" applyNumberFormat="0" applyFont="0" applyBorder="0" applyAlignment="0" applyProtection="0"/>
    <xf numFmtId="0" fontId="30" fillId="32" borderId="0" applyNumberFormat="0" applyFont="0" applyBorder="0" applyAlignment="0" applyProtection="0"/>
    <xf numFmtId="0" fontId="30" fillId="32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4" fillId="34" borderId="0" applyNumberFormat="0" applyBorder="0" applyAlignment="0" applyProtection="0"/>
    <xf numFmtId="0" fontId="30" fillId="35" borderId="0" applyNumberFormat="0" applyFont="0" applyBorder="0" applyAlignment="0" applyProtection="0"/>
    <xf numFmtId="0" fontId="30" fillId="35" borderId="0" applyNumberFormat="0" applyFont="0" applyBorder="0" applyAlignment="0" applyProtection="0"/>
    <xf numFmtId="0" fontId="30" fillId="35" borderId="0" applyNumberFormat="0" applyFont="0" applyBorder="0" applyAlignment="0" applyProtection="0"/>
    <xf numFmtId="0" fontId="30" fillId="35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6" fillId="38" borderId="1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17" fillId="40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20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21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7" borderId="1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5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>
      <alignment/>
      <protection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>
      <alignment/>
      <protection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0" fillId="0" borderId="0">
      <alignment/>
      <protection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8" fillId="42" borderId="0">
      <alignment/>
      <protection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>
      <alignment/>
      <protection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>
      <alignment/>
      <protection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0" fillId="43" borderId="12" applyNumberFormat="0" applyFont="0" applyAlignment="0" applyProtection="0"/>
    <xf numFmtId="0" fontId="30" fillId="35" borderId="1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26" fillId="38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13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43" fillId="44" borderId="2" applyProtection="0">
      <alignment vertical="center"/>
    </xf>
    <xf numFmtId="4" fontId="43" fillId="44" borderId="2" applyProtection="0">
      <alignment vertical="center"/>
    </xf>
    <xf numFmtId="4" fontId="46" fillId="44" borderId="2" applyProtection="0">
      <alignment vertical="center"/>
    </xf>
    <xf numFmtId="4" fontId="43" fillId="44" borderId="2" applyProtection="0">
      <alignment horizontal="left" vertical="center"/>
    </xf>
    <xf numFmtId="4" fontId="43" fillId="44" borderId="2" applyProtection="0">
      <alignment horizontal="left" vertical="center"/>
    </xf>
    <xf numFmtId="0" fontId="47" fillId="44" borderId="14" applyNumberFormat="0" applyProtection="0">
      <alignment horizontal="left" vertical="top"/>
    </xf>
    <xf numFmtId="4" fontId="43" fillId="45" borderId="2" applyProtection="0">
      <alignment horizontal="left" vertical="center"/>
    </xf>
    <xf numFmtId="4" fontId="43" fillId="45" borderId="2" applyProtection="0">
      <alignment horizontal="left" vertical="center"/>
    </xf>
    <xf numFmtId="4" fontId="43" fillId="24" borderId="2" applyProtection="0">
      <alignment horizontal="right" vertical="center"/>
    </xf>
    <xf numFmtId="4" fontId="43" fillId="24" borderId="2" applyProtection="0">
      <alignment horizontal="right" vertical="center"/>
    </xf>
    <xf numFmtId="4" fontId="43" fillId="46" borderId="2" applyProtection="0">
      <alignment horizontal="right" vertical="center"/>
    </xf>
    <xf numFmtId="4" fontId="43" fillId="46" borderId="2" applyProtection="0">
      <alignment horizontal="right" vertical="center"/>
    </xf>
    <xf numFmtId="4" fontId="43" fillId="47" borderId="15" applyProtection="0">
      <alignment horizontal="right" vertical="center"/>
    </xf>
    <xf numFmtId="4" fontId="43" fillId="47" borderId="15" applyProtection="0">
      <alignment horizontal="right" vertical="center"/>
    </xf>
    <xf numFmtId="4" fontId="43" fillId="36" borderId="2" applyProtection="0">
      <alignment horizontal="right" vertical="center"/>
    </xf>
    <xf numFmtId="4" fontId="43" fillId="36" borderId="2" applyProtection="0">
      <alignment horizontal="right" vertical="center"/>
    </xf>
    <xf numFmtId="4" fontId="43" fillId="48" borderId="2" applyProtection="0">
      <alignment horizontal="right" vertical="center"/>
    </xf>
    <xf numFmtId="4" fontId="43" fillId="48" borderId="2" applyProtection="0">
      <alignment horizontal="right" vertical="center"/>
    </xf>
    <xf numFmtId="4" fontId="43" fillId="37" borderId="2" applyProtection="0">
      <alignment horizontal="right" vertical="center"/>
    </xf>
    <xf numFmtId="4" fontId="43" fillId="37" borderId="2" applyProtection="0">
      <alignment horizontal="right" vertical="center"/>
    </xf>
    <xf numFmtId="4" fontId="43" fillId="29" borderId="2" applyProtection="0">
      <alignment horizontal="right" vertical="center"/>
    </xf>
    <xf numFmtId="4" fontId="43" fillId="29" borderId="2" applyProtection="0">
      <alignment horizontal="right" vertical="center"/>
    </xf>
    <xf numFmtId="4" fontId="43" fillId="28" borderId="2" applyProtection="0">
      <alignment horizontal="right" vertical="center"/>
    </xf>
    <xf numFmtId="4" fontId="43" fillId="28" borderId="2" applyProtection="0">
      <alignment horizontal="right" vertical="center"/>
    </xf>
    <xf numFmtId="4" fontId="43" fillId="27" borderId="2" applyProtection="0">
      <alignment horizontal="right" vertical="center"/>
    </xf>
    <xf numFmtId="4" fontId="43" fillId="27" borderId="2" applyProtection="0">
      <alignment horizontal="right" vertical="center"/>
    </xf>
    <xf numFmtId="4" fontId="43" fillId="0" borderId="15" applyFill="0" applyProtection="0">
      <alignment horizontal="left" vertical="center"/>
    </xf>
    <xf numFmtId="4" fontId="43" fillId="0" borderId="15" applyFill="0" applyProtection="0">
      <alignment horizontal="left" vertical="center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43" fillId="23" borderId="2" applyProtection="0">
      <alignment horizontal="right" vertical="center"/>
    </xf>
    <xf numFmtId="4" fontId="43" fillId="23" borderId="2" applyProtection="0">
      <alignment horizontal="right" vertical="center"/>
    </xf>
    <xf numFmtId="4" fontId="43" fillId="32" borderId="15" applyProtection="0">
      <alignment horizontal="left" vertical="center"/>
    </xf>
    <xf numFmtId="4" fontId="43" fillId="32" borderId="15" applyProtection="0">
      <alignment horizontal="left" vertical="center"/>
    </xf>
    <xf numFmtId="4" fontId="43" fillId="23" borderId="15" applyProtection="0">
      <alignment horizontal="left" vertical="center"/>
    </xf>
    <xf numFmtId="4" fontId="43" fillId="23" borderId="15" applyProtection="0">
      <alignment horizontal="left" vertical="center"/>
    </xf>
    <xf numFmtId="0" fontId="43" fillId="18" borderId="2" applyNumberFormat="0" applyProtection="0">
      <alignment horizontal="left" vertical="center"/>
    </xf>
    <xf numFmtId="0" fontId="43" fillId="18" borderId="2" applyNumberFormat="0" applyProtection="0">
      <alignment horizontal="left" vertical="center"/>
    </xf>
    <xf numFmtId="0" fontId="43" fillId="33" borderId="14" applyNumberFormat="0" applyProtection="0">
      <alignment horizontal="left" vertical="top"/>
    </xf>
    <xf numFmtId="0" fontId="43" fillId="33" borderId="14" applyNumberFormat="0" applyProtection="0">
      <alignment horizontal="left" vertical="top"/>
    </xf>
    <xf numFmtId="0" fontId="43" fillId="33" borderId="14" applyNumberFormat="0" applyProtection="0">
      <alignment horizontal="left" vertical="top"/>
    </xf>
    <xf numFmtId="0" fontId="43" fillId="49" borderId="2" applyNumberFormat="0" applyProtection="0">
      <alignment horizontal="left" vertical="center"/>
    </xf>
    <xf numFmtId="0" fontId="43" fillId="49" borderId="2" applyNumberFormat="0" applyProtection="0">
      <alignment horizontal="left" vertical="center"/>
    </xf>
    <xf numFmtId="0" fontId="43" fillId="23" borderId="14" applyNumberFormat="0" applyProtection="0">
      <alignment horizontal="left" vertical="top"/>
    </xf>
    <xf numFmtId="0" fontId="43" fillId="23" borderId="14" applyNumberFormat="0" applyProtection="0">
      <alignment horizontal="left" vertical="top"/>
    </xf>
    <xf numFmtId="0" fontId="43" fillId="23" borderId="14" applyNumberFormat="0" applyProtection="0">
      <alignment horizontal="left" vertical="top"/>
    </xf>
    <xf numFmtId="0" fontId="43" fillId="50" borderId="2" applyNumberFormat="0" applyProtection="0">
      <alignment horizontal="left" vertical="center"/>
    </xf>
    <xf numFmtId="0" fontId="43" fillId="50" borderId="2" applyNumberFormat="0" applyProtection="0">
      <alignment horizontal="left" vertical="center"/>
    </xf>
    <xf numFmtId="0" fontId="43" fillId="50" borderId="14" applyNumberFormat="0" applyProtection="0">
      <alignment horizontal="left" vertical="top"/>
    </xf>
    <xf numFmtId="0" fontId="43" fillId="50" borderId="14" applyNumberFormat="0" applyProtection="0">
      <alignment horizontal="left" vertical="top"/>
    </xf>
    <xf numFmtId="0" fontId="43" fillId="50" borderId="14" applyNumberFormat="0" applyProtection="0">
      <alignment horizontal="left" vertical="top"/>
    </xf>
    <xf numFmtId="0" fontId="43" fillId="32" borderId="2" applyNumberFormat="0" applyProtection="0">
      <alignment horizontal="left" vertical="center"/>
    </xf>
    <xf numFmtId="0" fontId="43" fillId="32" borderId="2" applyNumberFormat="0" applyProtection="0">
      <alignment horizontal="left" vertical="center"/>
    </xf>
    <xf numFmtId="0" fontId="43" fillId="32" borderId="14" applyNumberFormat="0" applyProtection="0">
      <alignment horizontal="left" vertical="top"/>
    </xf>
    <xf numFmtId="0" fontId="43" fillId="32" borderId="14" applyNumberFormat="0" applyProtection="0">
      <alignment horizontal="left" vertical="top"/>
    </xf>
    <xf numFmtId="0" fontId="43" fillId="32" borderId="14" applyNumberFormat="0" applyProtection="0">
      <alignment horizontal="left" vertical="top"/>
    </xf>
    <xf numFmtId="0" fontId="43" fillId="51" borderId="16" applyNumberFormat="0">
      <alignment/>
      <protection locked="0"/>
    </xf>
    <xf numFmtId="0" fontId="43" fillId="51" borderId="16" applyNumberFormat="0">
      <alignment/>
      <protection locked="0"/>
    </xf>
    <xf numFmtId="0" fontId="43" fillId="51" borderId="16" applyNumberFormat="0">
      <alignment/>
      <protection locked="0"/>
    </xf>
    <xf numFmtId="0" fontId="47" fillId="33" borderId="0" applyNumberFormat="0" applyBorder="0" applyProtection="0">
      <alignment/>
    </xf>
    <xf numFmtId="4" fontId="43" fillId="35" borderId="14" applyProtection="0">
      <alignment vertical="center"/>
    </xf>
    <xf numFmtId="4" fontId="46" fillId="35" borderId="15" applyProtection="0">
      <alignment vertical="center"/>
    </xf>
    <xf numFmtId="4" fontId="43" fillId="18" borderId="14" applyProtection="0">
      <alignment horizontal="left" vertical="center"/>
    </xf>
    <xf numFmtId="0" fontId="43" fillId="35" borderId="14" applyNumberFormat="0" applyProtection="0">
      <alignment horizontal="left" vertical="top"/>
    </xf>
    <xf numFmtId="4" fontId="43" fillId="0" borderId="2" applyProtection="0">
      <alignment horizontal="right" vertical="center"/>
    </xf>
    <xf numFmtId="4" fontId="43" fillId="0" borderId="2" applyProtection="0">
      <alignment horizontal="right" vertical="center"/>
    </xf>
    <xf numFmtId="4" fontId="46" fillId="51" borderId="2" applyProtection="0">
      <alignment horizontal="right" vertical="center"/>
    </xf>
    <xf numFmtId="4" fontId="43" fillId="45" borderId="2" applyProtection="0">
      <alignment horizontal="left" vertical="center"/>
    </xf>
    <xf numFmtId="4" fontId="43" fillId="45" borderId="2" applyProtection="0">
      <alignment horizontal="left" vertical="center"/>
    </xf>
    <xf numFmtId="0" fontId="43" fillId="23" borderId="14" applyNumberFormat="0" applyProtection="0">
      <alignment horizontal="left" vertical="top"/>
    </xf>
    <xf numFmtId="4" fontId="48" fillId="39" borderId="15" applyProtection="0">
      <alignment horizontal="left" vertical="center"/>
    </xf>
    <xf numFmtId="0" fontId="43" fillId="52" borderId="15" applyNumberFormat="0" applyProtection="0">
      <alignment/>
    </xf>
    <xf numFmtId="0" fontId="43" fillId="52" borderId="15" applyNumberFormat="0" applyProtection="0">
      <alignment/>
    </xf>
    <xf numFmtId="4" fontId="49" fillId="51" borderId="2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12" fillId="0" borderId="0">
      <alignment/>
      <protection/>
    </xf>
    <xf numFmtId="49" fontId="52" fillId="18" borderId="0" applyBorder="0" applyProtection="0">
      <alignment vertical="top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26" borderId="0" applyNumberFormat="0" applyBorder="0" applyProtection="0">
      <alignment/>
    </xf>
  </cellStyleXfs>
  <cellXfs count="145">
    <xf numFmtId="0" fontId="0" fillId="0" borderId="0" xfId="0" applyAlignment="1">
      <alignment/>
    </xf>
    <xf numFmtId="0" fontId="3" fillId="53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53" borderId="20" xfId="0" applyFont="1" applyFill="1" applyBorder="1" applyAlignment="1">
      <alignment horizontal="center" vertical="center" wrapText="1"/>
    </xf>
    <xf numFmtId="0" fontId="2" fillId="53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53" borderId="25" xfId="0" applyFont="1" applyFill="1" applyBorder="1" applyAlignment="1">
      <alignment horizontal="left" vertical="center"/>
    </xf>
    <xf numFmtId="0" fontId="2" fillId="53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4" borderId="0" xfId="0" applyFont="1" applyFill="1" applyAlignment="1">
      <alignment vertical="center" wrapText="1"/>
    </xf>
    <xf numFmtId="0" fontId="2" fillId="53" borderId="0" xfId="0" applyFont="1" applyFill="1" applyBorder="1" applyAlignment="1">
      <alignment vertical="center"/>
    </xf>
    <xf numFmtId="0" fontId="2" fillId="53" borderId="0" xfId="0" applyFont="1" applyFill="1" applyBorder="1" applyAlignment="1">
      <alignment vertical="center" wrapText="1"/>
    </xf>
    <xf numFmtId="0" fontId="2" fillId="53" borderId="0" xfId="0" applyFont="1" applyFill="1" applyAlignment="1">
      <alignment vertical="center"/>
    </xf>
    <xf numFmtId="0" fontId="2" fillId="53" borderId="0" xfId="0" applyFont="1" applyFill="1" applyAlignment="1">
      <alignment vertical="center" wrapText="1"/>
    </xf>
    <xf numFmtId="0" fontId="3" fillId="53" borderId="0" xfId="0" applyFont="1" applyFill="1" applyAlignment="1">
      <alignment horizontal="center" vertical="center" wrapText="1"/>
    </xf>
    <xf numFmtId="0" fontId="5" fillId="53" borderId="0" xfId="0" applyFont="1" applyFill="1" applyAlignment="1">
      <alignment horizontal="center" vertical="center" wrapText="1"/>
    </xf>
    <xf numFmtId="0" fontId="2" fillId="53" borderId="0" xfId="0" applyFont="1" applyFill="1" applyAlignment="1">
      <alignment horizontal="center" vertical="center" wrapText="1"/>
    </xf>
    <xf numFmtId="0" fontId="5" fillId="53" borderId="0" xfId="0" applyFont="1" applyFill="1" applyAlignment="1">
      <alignment vertical="center" wrapText="1"/>
    </xf>
    <xf numFmtId="49" fontId="3" fillId="53" borderId="20" xfId="0" applyNumberFormat="1" applyFont="1" applyFill="1" applyBorder="1" applyAlignment="1">
      <alignment horizontal="center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19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left" vertical="center" wrapText="1"/>
    </xf>
    <xf numFmtId="0" fontId="2" fillId="53" borderId="20" xfId="0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horizontal="center" vertical="center" wrapText="1"/>
    </xf>
    <xf numFmtId="0" fontId="2" fillId="53" borderId="22" xfId="0" applyFont="1" applyFill="1" applyBorder="1" applyAlignment="1">
      <alignment horizontal="left" vertical="center"/>
    </xf>
    <xf numFmtId="0" fontId="7" fillId="53" borderId="23" xfId="0" applyFont="1" applyFill="1" applyBorder="1" applyAlignment="1">
      <alignment horizontal="left" vertical="center"/>
    </xf>
    <xf numFmtId="0" fontId="7" fillId="53" borderId="23" xfId="0" applyFont="1" applyFill="1" applyBorder="1" applyAlignment="1">
      <alignment horizontal="left" vertical="center" wrapText="1"/>
    </xf>
    <xf numFmtId="0" fontId="2" fillId="53" borderId="25" xfId="0" applyFont="1" applyFill="1" applyBorder="1" applyAlignment="1">
      <alignment horizontal="left" vertical="center" wrapText="1"/>
    </xf>
    <xf numFmtId="16" fontId="2" fillId="53" borderId="21" xfId="0" applyNumberFormat="1" applyFont="1" applyFill="1" applyBorder="1" applyAlignment="1">
      <alignment horizontal="left" vertical="center" wrapText="1"/>
    </xf>
    <xf numFmtId="16" fontId="2" fillId="53" borderId="19" xfId="0" applyNumberFormat="1" applyFont="1" applyFill="1" applyBorder="1" applyAlignment="1">
      <alignment horizontal="left" vertical="center" wrapText="1"/>
    </xf>
    <xf numFmtId="49" fontId="2" fillId="53" borderId="20" xfId="0" applyNumberFormat="1" applyFont="1" applyFill="1" applyBorder="1" applyAlignment="1">
      <alignment horizontal="center" vertical="center" wrapText="1"/>
    </xf>
    <xf numFmtId="0" fontId="2" fillId="53" borderId="21" xfId="0" applyFont="1" applyFill="1" applyBorder="1" applyAlignment="1">
      <alignment horizontal="left" vertical="center"/>
    </xf>
    <xf numFmtId="0" fontId="2" fillId="53" borderId="26" xfId="0" applyFont="1" applyFill="1" applyBorder="1" applyAlignment="1">
      <alignment horizontal="center" vertical="center" wrapText="1"/>
    </xf>
    <xf numFmtId="0" fontId="2" fillId="53" borderId="28" xfId="0" applyFont="1" applyFill="1" applyBorder="1" applyAlignment="1">
      <alignment horizontal="left" vertical="center"/>
    </xf>
    <xf numFmtId="0" fontId="2" fillId="53" borderId="29" xfId="0" applyFont="1" applyFill="1" applyBorder="1" applyAlignment="1">
      <alignment horizontal="left" vertical="center"/>
    </xf>
    <xf numFmtId="0" fontId="2" fillId="53" borderId="29" xfId="0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horizontal="left" vertical="center"/>
    </xf>
    <xf numFmtId="16" fontId="2" fillId="0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53" borderId="19" xfId="0" applyFont="1" applyFill="1" applyBorder="1" applyAlignment="1" quotePrefix="1">
      <alignment horizontal="left" vertical="center" wrapText="1"/>
    </xf>
    <xf numFmtId="0" fontId="3" fillId="53" borderId="19" xfId="0" applyFont="1" applyFill="1" applyBorder="1" applyAlignment="1">
      <alignment horizontal="left" vertical="center" wrapText="1"/>
    </xf>
    <xf numFmtId="0" fontId="2" fillId="53" borderId="26" xfId="0" applyFont="1" applyFill="1" applyBorder="1" applyAlignment="1">
      <alignment horizontal="left" vertical="center" wrapText="1"/>
    </xf>
    <xf numFmtId="0" fontId="2" fillId="53" borderId="23" xfId="0" applyFont="1" applyFill="1" applyBorder="1" applyAlignment="1">
      <alignment horizontal="left" vertical="center"/>
    </xf>
    <xf numFmtId="0" fontId="2" fillId="53" borderId="23" xfId="0" applyFont="1" applyFill="1" applyBorder="1" applyAlignment="1">
      <alignment horizontal="left" vertical="center" wrapText="1"/>
    </xf>
    <xf numFmtId="0" fontId="7" fillId="53" borderId="20" xfId="0" applyFont="1" applyFill="1" applyBorder="1" applyAlignment="1">
      <alignment horizontal="left" vertical="center"/>
    </xf>
    <xf numFmtId="0" fontId="7" fillId="53" borderId="21" xfId="0" applyFont="1" applyFill="1" applyBorder="1" applyAlignment="1">
      <alignment horizontal="left" vertical="center" wrapText="1"/>
    </xf>
    <xf numFmtId="16" fontId="2" fillId="53" borderId="19" xfId="0" applyNumberFormat="1" applyFont="1" applyFill="1" applyBorder="1" applyAlignment="1" quotePrefix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53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53" borderId="25" xfId="0" applyFont="1" applyFill="1" applyBorder="1" applyAlignment="1" quotePrefix="1">
      <alignment horizontal="left" vertical="center" wrapText="1"/>
    </xf>
    <xf numFmtId="0" fontId="2" fillId="53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53" borderId="26" xfId="0" applyFont="1" applyFill="1" applyBorder="1" applyAlignment="1">
      <alignment horizontal="left" vertical="center"/>
    </xf>
    <xf numFmtId="0" fontId="3" fillId="53" borderId="27" xfId="0" applyFont="1" applyFill="1" applyBorder="1" applyAlignment="1">
      <alignment horizontal="left" vertical="center"/>
    </xf>
    <xf numFmtId="0" fontId="3" fillId="53" borderId="27" xfId="0" applyFont="1" applyFill="1" applyBorder="1" applyAlignment="1">
      <alignment horizontal="left" vertical="center" wrapText="1"/>
    </xf>
    <xf numFmtId="0" fontId="3" fillId="53" borderId="21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left" vertical="center" wrapText="1"/>
    </xf>
    <xf numFmtId="0" fontId="2" fillId="53" borderId="0" xfId="0" applyFont="1" applyFill="1" applyBorder="1" applyAlignment="1">
      <alignment horizontal="left" vertical="center" wrapText="1"/>
    </xf>
    <xf numFmtId="0" fontId="2" fillId="5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53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2" fontId="2" fillId="55" borderId="19" xfId="0" applyNumberFormat="1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2" fillId="53" borderId="0" xfId="0" applyFont="1" applyFill="1" applyAlignment="1">
      <alignment horizontal="left" vertical="center" wrapText="1"/>
    </xf>
    <xf numFmtId="0" fontId="2" fillId="53" borderId="0" xfId="0" applyFont="1" applyFill="1" applyAlignment="1">
      <alignment horizontal="center" vertical="center" wrapText="1"/>
    </xf>
    <xf numFmtId="0" fontId="0" fillId="53" borderId="0" xfId="0" applyFont="1" applyFill="1" applyAlignment="1">
      <alignment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3" borderId="0" xfId="0" applyFill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5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53" borderId="0" xfId="0" applyFont="1" applyFill="1" applyAlignment="1">
      <alignment horizontal="left" vertical="center" wrapText="1"/>
    </xf>
    <xf numFmtId="0" fontId="0" fillId="53" borderId="0" xfId="0" applyFill="1" applyAlignment="1">
      <alignment horizontal="left" vertical="center" wrapText="1"/>
    </xf>
    <xf numFmtId="0" fontId="0" fillId="53" borderId="0" xfId="0" applyFill="1" applyAlignment="1">
      <alignment vertical="center" wrapText="1"/>
    </xf>
    <xf numFmtId="0" fontId="2" fillId="53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53" borderId="0" xfId="0" applyFont="1" applyFill="1" applyAlignment="1">
      <alignment horizontal="center" vertical="center" wrapText="1"/>
    </xf>
    <xf numFmtId="0" fontId="5" fillId="53" borderId="0" xfId="0" applyFont="1" applyFill="1" applyAlignment="1">
      <alignment horizontal="center" vertical="center" wrapText="1"/>
    </xf>
    <xf numFmtId="0" fontId="5" fillId="53" borderId="0" xfId="0" applyFont="1" applyFill="1" applyAlignment="1">
      <alignment vertical="center" wrapText="1"/>
    </xf>
    <xf numFmtId="0" fontId="0" fillId="5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5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4" fillId="5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53" borderId="0" xfId="0" applyFont="1" applyFill="1" applyAlignment="1">
      <alignment horizontal="center" vertical="center" wrapText="1"/>
    </xf>
    <xf numFmtId="0" fontId="54" fillId="53" borderId="0" xfId="0" applyFont="1" applyFill="1" applyAlignment="1">
      <alignment horizontal="center" vertical="center" wrapText="1"/>
    </xf>
    <xf numFmtId="0" fontId="54" fillId="5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5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10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yperlink" xfId="255"/>
    <cellStyle name="Hyperlink 2" xfId="256"/>
    <cellStyle name="Hyperlink 2 10" xfId="257"/>
    <cellStyle name="Hyperlink 2 10 2" xfId="258"/>
    <cellStyle name="Hyperlink 2 11" xfId="259"/>
    <cellStyle name="Hyperlink 2 11 2" xfId="260"/>
    <cellStyle name="Hyperlink 2 12" xfId="261"/>
    <cellStyle name="Hyperlink 2 13" xfId="262"/>
    <cellStyle name="Hyperlink 2 14" xfId="263"/>
    <cellStyle name="Hyperlink 2 2" xfId="264"/>
    <cellStyle name="Hyperlink 2 2 2" xfId="265"/>
    <cellStyle name="Hyperlink 2 2 3" xfId="266"/>
    <cellStyle name="Hyperlink 2 3" xfId="267"/>
    <cellStyle name="Hyperlink 2 3 2" xfId="268"/>
    <cellStyle name="Hyperlink 2 4" xfId="269"/>
    <cellStyle name="Hyperlink 2 4 2" xfId="270"/>
    <cellStyle name="Hyperlink 2 5" xfId="271"/>
    <cellStyle name="Hyperlink 2 5 2" xfId="272"/>
    <cellStyle name="Hyperlink 2 6" xfId="273"/>
    <cellStyle name="Hyperlink 2 6 2" xfId="274"/>
    <cellStyle name="Hyperlink 2 7" xfId="275"/>
    <cellStyle name="Hyperlink 2 7 2" xfId="276"/>
    <cellStyle name="Hyperlink 2 8" xfId="277"/>
    <cellStyle name="Hyperlink 2 8 2" xfId="278"/>
    <cellStyle name="Hyperlink 2 9" xfId="279"/>
    <cellStyle name="Hyperlink 2 9 2" xfId="280"/>
    <cellStyle name="Hyperlink 3" xfId="281"/>
    <cellStyle name="Hyperlink 4" xfId="282"/>
    <cellStyle name="Hyperlink 5" xfId="283"/>
    <cellStyle name="Hyperlink 5 2" xfId="284"/>
    <cellStyle name="Hyperlink 5 3" xfId="285"/>
    <cellStyle name="Hyperlink 5 6" xfId="286"/>
    <cellStyle name="Hyperlink 5 6 2" xfId="287"/>
    <cellStyle name="Hyperlink 6" xfId="288"/>
    <cellStyle name="Hyperlink 7" xfId="289"/>
    <cellStyle name="Input" xfId="290"/>
    <cellStyle name="Input 2" xfId="291"/>
    <cellStyle name="Input 3" xfId="292"/>
    <cellStyle name="Input 4" xfId="293"/>
    <cellStyle name="Input 5" xfId="294"/>
    <cellStyle name="Input 6" xfId="295"/>
    <cellStyle name="Input 7" xfId="296"/>
    <cellStyle name="Input 8" xfId="297"/>
    <cellStyle name="Input 9" xfId="298"/>
    <cellStyle name="Linked Cell" xfId="299"/>
    <cellStyle name="Linked Cell 2" xfId="300"/>
    <cellStyle name="Linked Cell 3" xfId="301"/>
    <cellStyle name="Linked Cell 4" xfId="302"/>
    <cellStyle name="Linked Cell 5" xfId="303"/>
    <cellStyle name="Linked Cell 6" xfId="304"/>
    <cellStyle name="Linked Cell 7" xfId="305"/>
    <cellStyle name="Linked Cell 8" xfId="306"/>
    <cellStyle name="Linked Cell 9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ormal 10" xfId="317"/>
    <cellStyle name="Normal 10 10" xfId="318"/>
    <cellStyle name="Normal 10 10 2" xfId="319"/>
    <cellStyle name="Normal 10 10 2 2" xfId="320"/>
    <cellStyle name="Normal 10 10 2 3" xfId="321"/>
    <cellStyle name="Normal 10 10 3" xfId="322"/>
    <cellStyle name="Normal 10 10 4" xfId="323"/>
    <cellStyle name="Normal 10 11" xfId="324"/>
    <cellStyle name="Normal 10 11 2" xfId="325"/>
    <cellStyle name="Normal 10 11 3" xfId="326"/>
    <cellStyle name="Normal 10 12" xfId="327"/>
    <cellStyle name="Normal 10 12 2" xfId="328"/>
    <cellStyle name="Normal 10 12 3" xfId="329"/>
    <cellStyle name="Normal 10 13" xfId="330"/>
    <cellStyle name="Normal 10 14" xfId="331"/>
    <cellStyle name="Normal 10 15" xfId="332"/>
    <cellStyle name="Normal 10 2" xfId="333"/>
    <cellStyle name="Normal 10 2 2" xfId="334"/>
    <cellStyle name="Normal 10 2 2 2" xfId="335"/>
    <cellStyle name="Normal 10 2 2 3" xfId="336"/>
    <cellStyle name="Normal 10 2 3" xfId="337"/>
    <cellStyle name="Normal 10 2 4" xfId="338"/>
    <cellStyle name="Normal 10 3" xfId="339"/>
    <cellStyle name="Normal 10 3 2" xfId="340"/>
    <cellStyle name="Normal 10 3 2 2" xfId="341"/>
    <cellStyle name="Normal 10 3 2 3" xfId="342"/>
    <cellStyle name="Normal 10 3 3" xfId="343"/>
    <cellStyle name="Normal 10 3 4" xfId="344"/>
    <cellStyle name="Normal 10 4" xfId="345"/>
    <cellStyle name="Normal 10 4 2" xfId="346"/>
    <cellStyle name="Normal 10 4 2 2" xfId="347"/>
    <cellStyle name="Normal 10 4 2 3" xfId="348"/>
    <cellStyle name="Normal 10 4 3" xfId="349"/>
    <cellStyle name="Normal 10 4 4" xfId="350"/>
    <cellStyle name="Normal 10 5" xfId="351"/>
    <cellStyle name="Normal 10 5 2" xfId="352"/>
    <cellStyle name="Normal 10 5 2 2" xfId="353"/>
    <cellStyle name="Normal 10 5 2 3" xfId="354"/>
    <cellStyle name="Normal 10 5 3" xfId="355"/>
    <cellStyle name="Normal 10 5 4" xfId="356"/>
    <cellStyle name="Normal 10 6" xfId="357"/>
    <cellStyle name="Normal 10 6 2" xfId="358"/>
    <cellStyle name="Normal 10 6 2 2" xfId="359"/>
    <cellStyle name="Normal 10 6 2 3" xfId="360"/>
    <cellStyle name="Normal 10 6 3" xfId="361"/>
    <cellStyle name="Normal 10 6 4" xfId="362"/>
    <cellStyle name="Normal 10 7" xfId="363"/>
    <cellStyle name="Normal 10 7 2" xfId="364"/>
    <cellStyle name="Normal 10 7 2 2" xfId="365"/>
    <cellStyle name="Normal 10 7 2 3" xfId="366"/>
    <cellStyle name="Normal 10 7 3" xfId="367"/>
    <cellStyle name="Normal 10 7 4" xfId="368"/>
    <cellStyle name="Normal 10 8" xfId="369"/>
    <cellStyle name="Normal 10 8 2" xfId="370"/>
    <cellStyle name="Normal 10 8 2 2" xfId="371"/>
    <cellStyle name="Normal 10 8 2 3" xfId="372"/>
    <cellStyle name="Normal 10 8 3" xfId="373"/>
    <cellStyle name="Normal 10 8 4" xfId="374"/>
    <cellStyle name="Normal 10 9" xfId="375"/>
    <cellStyle name="Normal 10 9 2" xfId="376"/>
    <cellStyle name="Normal 10 9 2 2" xfId="377"/>
    <cellStyle name="Normal 10 9 2 3" xfId="378"/>
    <cellStyle name="Normal 10 9 3" xfId="379"/>
    <cellStyle name="Normal 10 9 4" xfId="380"/>
    <cellStyle name="Normal 11" xfId="381"/>
    <cellStyle name="Normal 11 10" xfId="382"/>
    <cellStyle name="Normal 11 10 2" xfId="383"/>
    <cellStyle name="Normal 11 11" xfId="384"/>
    <cellStyle name="Normal 11 12" xfId="385"/>
    <cellStyle name="Normal 11 2" xfId="386"/>
    <cellStyle name="Normal 11 2 2" xfId="387"/>
    <cellStyle name="Normal 11 3" xfId="388"/>
    <cellStyle name="Normal 11 3 2" xfId="389"/>
    <cellStyle name="Normal 11 4" xfId="390"/>
    <cellStyle name="Normal 11 4 2" xfId="391"/>
    <cellStyle name="Normal 11 5" xfId="392"/>
    <cellStyle name="Normal 11 5 2" xfId="393"/>
    <cellStyle name="Normal 11 6" xfId="394"/>
    <cellStyle name="Normal 11 6 2" xfId="395"/>
    <cellStyle name="Normal 11 7" xfId="396"/>
    <cellStyle name="Normal 11 7 2" xfId="397"/>
    <cellStyle name="Normal 11 8" xfId="398"/>
    <cellStyle name="Normal 11 8 2" xfId="399"/>
    <cellStyle name="Normal 11 9" xfId="400"/>
    <cellStyle name="Normal 11 9 2" xfId="401"/>
    <cellStyle name="Normal 12" xfId="402"/>
    <cellStyle name="Normal 12 2" xfId="403"/>
    <cellStyle name="Normal 12 3" xfId="404"/>
    <cellStyle name="Normal 12_Nepakeistos VSAFAS formos 2012 metams" xfId="405"/>
    <cellStyle name="Normal 13" xfId="406"/>
    <cellStyle name="Normal 13 2" xfId="407"/>
    <cellStyle name="Normal 13 2 2" xfId="408"/>
    <cellStyle name="Normal 13 2 3" xfId="409"/>
    <cellStyle name="Normal 13 3" xfId="410"/>
    <cellStyle name="Normal 13 3 2" xfId="411"/>
    <cellStyle name="Normal 13 3 3" xfId="412"/>
    <cellStyle name="Normal 13 4" xfId="413"/>
    <cellStyle name="Normal 13 5" xfId="414"/>
    <cellStyle name="Normal 14" xfId="415"/>
    <cellStyle name="Normal 14 2" xfId="416"/>
    <cellStyle name="Normal 14 2 2" xfId="417"/>
    <cellStyle name="Normal 14 2 3" xfId="418"/>
    <cellStyle name="Normal 14 3" xfId="419"/>
    <cellStyle name="Normal 14 3 2" xfId="420"/>
    <cellStyle name="Normal 14 3 3" xfId="421"/>
    <cellStyle name="Normal 14 4" xfId="422"/>
    <cellStyle name="Normal 14 5" xfId="423"/>
    <cellStyle name="Normal 15" xfId="424"/>
    <cellStyle name="Normal 15 2" xfId="425"/>
    <cellStyle name="Normal 15 2 2" xfId="426"/>
    <cellStyle name="Normal 15 2 3" xfId="427"/>
    <cellStyle name="Normal 15 3" xfId="428"/>
    <cellStyle name="Normal 15 3 2" xfId="429"/>
    <cellStyle name="Normal 15 3 3" xfId="430"/>
    <cellStyle name="Normal 15 4" xfId="431"/>
    <cellStyle name="Normal 15 5" xfId="432"/>
    <cellStyle name="Normal 16" xfId="433"/>
    <cellStyle name="Normal 16 10" xfId="434"/>
    <cellStyle name="Normal 16 10 2" xfId="435"/>
    <cellStyle name="Normal 16 10 2 2" xfId="436"/>
    <cellStyle name="Normal 16 10 2 3" xfId="437"/>
    <cellStyle name="Normal 16 10 3" xfId="438"/>
    <cellStyle name="Normal 16 10 4" xfId="439"/>
    <cellStyle name="Normal 16 11" xfId="440"/>
    <cellStyle name="Normal 16 11 2" xfId="441"/>
    <cellStyle name="Normal 16 11 3" xfId="442"/>
    <cellStyle name="Normal 16 11 4" xfId="443"/>
    <cellStyle name="Normal 16 12" xfId="444"/>
    <cellStyle name="Normal 16 12 2" xfId="445"/>
    <cellStyle name="Normal 16 12 3" xfId="446"/>
    <cellStyle name="Normal 16 13" xfId="447"/>
    <cellStyle name="Normal 16 13 10" xfId="448"/>
    <cellStyle name="Normal 16 13 11" xfId="449"/>
    <cellStyle name="Normal 16 13 12" xfId="450"/>
    <cellStyle name="Normal 16 13 2" xfId="451"/>
    <cellStyle name="Normal 16 13 2 2" xfId="452"/>
    <cellStyle name="Normal 16 13 2 2 2" xfId="453"/>
    <cellStyle name="Normal 16 13 2 2 3" xfId="454"/>
    <cellStyle name="Normal 16 13 2 2_VSAKIS-Tarpusavio operacijos-vidines operacijos-ketv-2010 11 15" xfId="455"/>
    <cellStyle name="Normal 16 13 2 3" xfId="456"/>
    <cellStyle name="Normal 16 13 2 4" xfId="457"/>
    <cellStyle name="Normal 16 13 2_VSAKIS-Tarpusavio operacijos-vidines operacijos-ketv-2010 11 15" xfId="458"/>
    <cellStyle name="Normal 16 13 3" xfId="459"/>
    <cellStyle name="Normal 16 13 3 2" xfId="460"/>
    <cellStyle name="Normal 16 13 3 2 2" xfId="461"/>
    <cellStyle name="Normal 16 13 3 2 3" xfId="462"/>
    <cellStyle name="Normal 16 13 3 2_VSAKIS-Tarpusavio operacijos-vidines operacijos-ketv-2010 11 15" xfId="463"/>
    <cellStyle name="Normal 16 13 3 3" xfId="464"/>
    <cellStyle name="Normal 16 13 3 4" xfId="465"/>
    <cellStyle name="Normal 16 13 3_VSAKIS-Tarpusavio operacijos-vidines operacijos-ketv-2010 11 15" xfId="466"/>
    <cellStyle name="Normal 16 13 4" xfId="467"/>
    <cellStyle name="Normal 16 13 4 2" xfId="468"/>
    <cellStyle name="Normal 16 13 4 3" xfId="469"/>
    <cellStyle name="Normal 16 13 4_VSAKIS-Tarpusavio operacijos-vidines operacijos-ketv-2010 11 15" xfId="470"/>
    <cellStyle name="Normal 16 13 5" xfId="471"/>
    <cellStyle name="Normal 16 13 6" xfId="472"/>
    <cellStyle name="Normal 16 13 7" xfId="473"/>
    <cellStyle name="Normal 16 13 9" xfId="474"/>
    <cellStyle name="Normal 16 13_VSAKIS-Tarpusavio operacijos-vidines operacijos-ketv-2010 11 15" xfId="475"/>
    <cellStyle name="Normal 16 14" xfId="476"/>
    <cellStyle name="Normal 16 14 2" xfId="477"/>
    <cellStyle name="Normal 16 14 2 2" xfId="478"/>
    <cellStyle name="Normal 16 14 2 3" xfId="479"/>
    <cellStyle name="Normal 16 14 2_VSAKIS-Tarpusavio operacijos-vidines operacijos-ketv-2010 11 15" xfId="480"/>
    <cellStyle name="Normal 16 14 3" xfId="481"/>
    <cellStyle name="Normal 16 14 4" xfId="482"/>
    <cellStyle name="Normal 16 14_VSAKIS-Tarpusavio operacijos-vidines operacijos-ketv-2010 11 15" xfId="483"/>
    <cellStyle name="Normal 16 15" xfId="484"/>
    <cellStyle name="Normal 16 15 2" xfId="485"/>
    <cellStyle name="Normal 16 15 3" xfId="486"/>
    <cellStyle name="Normal 16 15_VSAKIS-Tarpusavio operacijos-vidines operacijos-ketv-2010 11 15" xfId="487"/>
    <cellStyle name="Normal 16 16" xfId="488"/>
    <cellStyle name="Normal 16 17" xfId="489"/>
    <cellStyle name="Normal 16 18" xfId="490"/>
    <cellStyle name="Normal 16 2" xfId="491"/>
    <cellStyle name="Normal 16 2 2" xfId="492"/>
    <cellStyle name="Normal 16 2 2 2" xfId="493"/>
    <cellStyle name="Normal 16 2 2 3" xfId="494"/>
    <cellStyle name="Normal 16 2 3" xfId="495"/>
    <cellStyle name="Normal 16 2 3 2" xfId="496"/>
    <cellStyle name="Normal 16 2 3 3" xfId="497"/>
    <cellStyle name="Normal 16 2 4" xfId="498"/>
    <cellStyle name="Normal 16 2 5" xfId="499"/>
    <cellStyle name="Normal 16 3" xfId="500"/>
    <cellStyle name="Normal 16 3 2" xfId="501"/>
    <cellStyle name="Normal 16 3 2 2" xfId="502"/>
    <cellStyle name="Normal 16 3 2 3" xfId="503"/>
    <cellStyle name="Normal 16 3 3" xfId="504"/>
    <cellStyle name="Normal 16 3 4" xfId="505"/>
    <cellStyle name="Normal 16 4" xfId="506"/>
    <cellStyle name="Normal 16 4 2" xfId="507"/>
    <cellStyle name="Normal 16 4 2 2" xfId="508"/>
    <cellStyle name="Normal 16 4 2 3" xfId="509"/>
    <cellStyle name="Normal 16 4 3" xfId="510"/>
    <cellStyle name="Normal 16 4 4" xfId="511"/>
    <cellStyle name="Normal 16 5" xfId="512"/>
    <cellStyle name="Normal 16 5 2" xfId="513"/>
    <cellStyle name="Normal 16 5 2 2" xfId="514"/>
    <cellStyle name="Normal 16 5 2 3" xfId="515"/>
    <cellStyle name="Normal 16 5 3" xfId="516"/>
    <cellStyle name="Normal 16 5 4" xfId="517"/>
    <cellStyle name="Normal 16 6" xfId="518"/>
    <cellStyle name="Normal 16 6 2" xfId="519"/>
    <cellStyle name="Normal 16 6 2 2" xfId="520"/>
    <cellStyle name="Normal 16 6 2 3" xfId="521"/>
    <cellStyle name="Normal 16 6 3" xfId="522"/>
    <cellStyle name="Normal 16 6 4" xfId="523"/>
    <cellStyle name="Normal 16 7" xfId="524"/>
    <cellStyle name="Normal 16 7 2" xfId="525"/>
    <cellStyle name="Normal 16 7 2 2" xfId="526"/>
    <cellStyle name="Normal 16 7 2 3" xfId="527"/>
    <cellStyle name="Normal 16 7 3" xfId="528"/>
    <cellStyle name="Normal 16 7 4" xfId="529"/>
    <cellStyle name="Normal 16 7 5" xfId="530"/>
    <cellStyle name="Normal 16 7 6" xfId="531"/>
    <cellStyle name="Normal 16 7_VSAKIS-Tarpusavio operacijos-2010 11 12" xfId="532"/>
    <cellStyle name="Normal 16 8" xfId="533"/>
    <cellStyle name="Normal 16 8 2" xfId="534"/>
    <cellStyle name="Normal 16 8 2 2" xfId="535"/>
    <cellStyle name="Normal 16 8 2 3" xfId="536"/>
    <cellStyle name="Normal 16 8 3" xfId="537"/>
    <cellStyle name="Normal 16 8 4" xfId="538"/>
    <cellStyle name="Normal 16 9" xfId="539"/>
    <cellStyle name="Normal 16 9 2" xfId="540"/>
    <cellStyle name="Normal 16 9 2 2" xfId="541"/>
    <cellStyle name="Normal 16 9 2 3" xfId="542"/>
    <cellStyle name="Normal 16 9 3" xfId="543"/>
    <cellStyle name="Normal 16 9 4" xfId="544"/>
    <cellStyle name="Normal 17" xfId="545"/>
    <cellStyle name="Normal 17 10" xfId="546"/>
    <cellStyle name="Normal 17 10 2" xfId="547"/>
    <cellStyle name="Normal 17 10 2 2" xfId="548"/>
    <cellStyle name="Normal 17 10 2 3" xfId="549"/>
    <cellStyle name="Normal 17 10 3" xfId="550"/>
    <cellStyle name="Normal 17 10 7" xfId="551"/>
    <cellStyle name="Normal 17 11" xfId="552"/>
    <cellStyle name="Normal 17 11 2" xfId="553"/>
    <cellStyle name="Normal 17 11 3" xfId="554"/>
    <cellStyle name="Normal 17 11 4" xfId="555"/>
    <cellStyle name="Normal 17 11 5" xfId="556"/>
    <cellStyle name="Normal 17 11 6" xfId="557"/>
    <cellStyle name="Normal 17 11_VSAKIS-Tarpusavio operacijos-2010 11 12" xfId="558"/>
    <cellStyle name="Normal 17 12" xfId="559"/>
    <cellStyle name="Normal 17 12 2" xfId="560"/>
    <cellStyle name="Normal 17 12 3" xfId="561"/>
    <cellStyle name="Normal 17 13" xfId="562"/>
    <cellStyle name="Normal 17 13 2" xfId="563"/>
    <cellStyle name="Normal 17 13 3" xfId="564"/>
    <cellStyle name="Normal 17 14" xfId="565"/>
    <cellStyle name="Normal 17 2" xfId="566"/>
    <cellStyle name="Normal 17 2 2" xfId="567"/>
    <cellStyle name="Normal 17 2 2 2" xfId="568"/>
    <cellStyle name="Normal 17 2 2 3" xfId="569"/>
    <cellStyle name="Normal 17 2 3" xfId="570"/>
    <cellStyle name="Normal 17 2 4" xfId="571"/>
    <cellStyle name="Normal 17 3" xfId="572"/>
    <cellStyle name="Normal 17 3 2" xfId="573"/>
    <cellStyle name="Normal 17 3 2 2" xfId="574"/>
    <cellStyle name="Normal 17 3 2 3" xfId="575"/>
    <cellStyle name="Normal 17 3 3" xfId="576"/>
    <cellStyle name="Normal 17 3 4" xfId="577"/>
    <cellStyle name="Normal 17 4" xfId="578"/>
    <cellStyle name="Normal 17 4 2" xfId="579"/>
    <cellStyle name="Normal 17 4 2 2" xfId="580"/>
    <cellStyle name="Normal 17 4 2 3" xfId="581"/>
    <cellStyle name="Normal 17 4 3" xfId="582"/>
    <cellStyle name="Normal 17 4 4" xfId="583"/>
    <cellStyle name="Normal 17 5" xfId="584"/>
    <cellStyle name="Normal 17 5 2" xfId="585"/>
    <cellStyle name="Normal 17 5 2 2" xfId="586"/>
    <cellStyle name="Normal 17 5 2 3" xfId="587"/>
    <cellStyle name="Normal 17 5 3" xfId="588"/>
    <cellStyle name="Normal 17 5 4" xfId="589"/>
    <cellStyle name="Normal 17 6" xfId="590"/>
    <cellStyle name="Normal 17 6 2" xfId="591"/>
    <cellStyle name="Normal 17 6 2 2" xfId="592"/>
    <cellStyle name="Normal 17 6 2 3" xfId="593"/>
    <cellStyle name="Normal 17 6 3" xfId="594"/>
    <cellStyle name="Normal 17 6 4" xfId="595"/>
    <cellStyle name="Normal 17 7" xfId="596"/>
    <cellStyle name="Normal 17 7 2" xfId="597"/>
    <cellStyle name="Normal 17 7 2 2" xfId="598"/>
    <cellStyle name="Normal 17 7 2 3" xfId="599"/>
    <cellStyle name="Normal 17 7 3" xfId="600"/>
    <cellStyle name="Normal 17 7 4" xfId="601"/>
    <cellStyle name="Normal 17 8" xfId="602"/>
    <cellStyle name="Normal 17 8 2" xfId="603"/>
    <cellStyle name="Normal 17 8 2 2" xfId="604"/>
    <cellStyle name="Normal 17 8 2 3" xfId="605"/>
    <cellStyle name="Normal 17 8 3" xfId="606"/>
    <cellStyle name="Normal 17 8 4" xfId="607"/>
    <cellStyle name="Normal 17 9" xfId="608"/>
    <cellStyle name="Normal 17 9 2" xfId="609"/>
    <cellStyle name="Normal 17 9 2 2" xfId="610"/>
    <cellStyle name="Normal 17 9 2 3" xfId="611"/>
    <cellStyle name="Normal 17 9 3" xfId="612"/>
    <cellStyle name="Normal 17 9 4" xfId="613"/>
    <cellStyle name="Normal 18" xfId="614"/>
    <cellStyle name="Normal 18 2" xfId="615"/>
    <cellStyle name="Normal 18 2 2" xfId="616"/>
    <cellStyle name="Normal 18 2 3" xfId="617"/>
    <cellStyle name="Normal 18 3" xfId="618"/>
    <cellStyle name="Normal 18 3 2" xfId="619"/>
    <cellStyle name="Normal 18 3 2 2" xfId="620"/>
    <cellStyle name="Normal 18 3 2 2 2" xfId="621"/>
    <cellStyle name="Normal 18 3 2 2 3" xfId="622"/>
    <cellStyle name="Normal 18 3 2 2_VSAKIS-Tarpusavio operacijos-vidines operacijos-ketv-2010 11 15" xfId="623"/>
    <cellStyle name="Normal 18 3 2 3" xfId="624"/>
    <cellStyle name="Normal 18 3 2 4" xfId="625"/>
    <cellStyle name="Normal 18 3 2_VSAKIS-Tarpusavio operacijos-vidines operacijos-ketv-2010 11 15" xfId="626"/>
    <cellStyle name="Normal 18 3 3" xfId="627"/>
    <cellStyle name="Normal 18 3 3 2" xfId="628"/>
    <cellStyle name="Normal 18 3 3 2 2" xfId="629"/>
    <cellStyle name="Normal 18 3 3 2 3" xfId="630"/>
    <cellStyle name="Normal 18 3 3 2_VSAKIS-Tarpusavio operacijos-vidines operacijos-ketv-2010 11 15" xfId="631"/>
    <cellStyle name="Normal 18 3 3 3" xfId="632"/>
    <cellStyle name="Normal 18 3 3 4" xfId="633"/>
    <cellStyle name="Normal 18 3 3_VSAKIS-Tarpusavio operacijos-vidines operacijos-ketv-2010 11 15" xfId="634"/>
    <cellStyle name="Normal 18 3 4" xfId="635"/>
    <cellStyle name="Normal 18 3 4 2" xfId="636"/>
    <cellStyle name="Normal 18 3 4 3" xfId="637"/>
    <cellStyle name="Normal 18 3 4_VSAKIS-Tarpusavio operacijos-vidines operacijos-ketv-2010 11 15" xfId="638"/>
    <cellStyle name="Normal 18 3 5" xfId="639"/>
    <cellStyle name="Normal 18 3 6" xfId="640"/>
    <cellStyle name="Normal 18 3_VSAKIS-Tarpusavio operacijos-vidines operacijos-ketv-2010 11 15" xfId="641"/>
    <cellStyle name="Normal 18 4" xfId="642"/>
    <cellStyle name="Normal 18 4 2" xfId="643"/>
    <cellStyle name="Normal 18 4 2 2" xfId="644"/>
    <cellStyle name="Normal 18 4 2 3" xfId="645"/>
    <cellStyle name="Normal 18 4 2_VSAKIS-Tarpusavio operacijos-vidines operacijos-ketv-2010 11 15" xfId="646"/>
    <cellStyle name="Normal 18 4 3" xfId="647"/>
    <cellStyle name="Normal 18 4 4" xfId="648"/>
    <cellStyle name="Normal 18 4_VSAKIS-Tarpusavio operacijos-vidines operacijos-ketv-2010 11 15" xfId="649"/>
    <cellStyle name="Normal 18 5" xfId="650"/>
    <cellStyle name="Normal 18 5 2" xfId="651"/>
    <cellStyle name="Normal 18 5 3" xfId="652"/>
    <cellStyle name="Normal 18 5_VSAKIS-Tarpusavio operacijos-vidines operacijos-ketv-2010 11 15" xfId="653"/>
    <cellStyle name="Normal 18 6" xfId="654"/>
    <cellStyle name="Normal 18 7" xfId="655"/>
    <cellStyle name="Normal 18 8" xfId="656"/>
    <cellStyle name="Normal 19" xfId="657"/>
    <cellStyle name="Normal 19 10" xfId="658"/>
    <cellStyle name="Normal 19 2" xfId="659"/>
    <cellStyle name="Normal 19 2 2" xfId="660"/>
    <cellStyle name="Normal 19 2 3" xfId="661"/>
    <cellStyle name="Normal 19 2 6" xfId="662"/>
    <cellStyle name="Normal 19 2_VSAKIS-Tarpusavio operacijos-2010 11 12" xfId="663"/>
    <cellStyle name="Normal 19 3" xfId="664"/>
    <cellStyle name="Normal 19 3 2" xfId="665"/>
    <cellStyle name="Normal 19 3 2 2" xfId="666"/>
    <cellStyle name="Normal 19 3 2 2 2" xfId="667"/>
    <cellStyle name="Normal 19 3 2 2 3" xfId="668"/>
    <cellStyle name="Normal 19 3 2 2_VSAKIS-Tarpusavio operacijos-vidines operacijos-ketv-2010 11 15" xfId="669"/>
    <cellStyle name="Normal 19 3 2 3" xfId="670"/>
    <cellStyle name="Normal 19 3 2 4" xfId="671"/>
    <cellStyle name="Normal 19 3 2_VSAKIS-Tarpusavio operacijos-vidines operacijos-ketv-2010 11 15" xfId="672"/>
    <cellStyle name="Normal 19 3 3" xfId="673"/>
    <cellStyle name="Normal 19 3 3 2" xfId="674"/>
    <cellStyle name="Normal 19 3 3 2 2" xfId="675"/>
    <cellStyle name="Normal 19 3 3 2 3" xfId="676"/>
    <cellStyle name="Normal 19 3 3 2_VSAKIS-Tarpusavio operacijos-vidines operacijos-ketv-2010 11 15" xfId="677"/>
    <cellStyle name="Normal 19 3 3 3" xfId="678"/>
    <cellStyle name="Normal 19 3 3 4" xfId="679"/>
    <cellStyle name="Normal 19 3 3_VSAKIS-Tarpusavio operacijos-vidines operacijos-ketv-2010 11 15" xfId="680"/>
    <cellStyle name="Normal 19 3 4" xfId="681"/>
    <cellStyle name="Normal 19 3 4 2" xfId="682"/>
    <cellStyle name="Normal 19 3 4 3" xfId="683"/>
    <cellStyle name="Normal 19 3 4_VSAKIS-Tarpusavio operacijos-vidines operacijos-ketv-2010 11 15" xfId="684"/>
    <cellStyle name="Normal 19 3 5" xfId="685"/>
    <cellStyle name="Normal 19 3 6" xfId="686"/>
    <cellStyle name="Normal 19 3 7" xfId="687"/>
    <cellStyle name="Normal 19 3 7 2" xfId="688"/>
    <cellStyle name="Normal 19 3 8" xfId="689"/>
    <cellStyle name="Normal 19 3_VSAKIS-Tarpusavio operacijos-vidines operacijos-ketv-2010 11 15" xfId="690"/>
    <cellStyle name="Normal 19 4" xfId="691"/>
    <cellStyle name="Normal 19 4 2" xfId="692"/>
    <cellStyle name="Normal 19 4 2 2" xfId="693"/>
    <cellStyle name="Normal 19 4 2 3" xfId="694"/>
    <cellStyle name="Normal 19 4 2_VSAKIS-Tarpusavio operacijos-vidines operacijos-ketv-2010 11 15" xfId="695"/>
    <cellStyle name="Normal 19 4 3" xfId="696"/>
    <cellStyle name="Normal 19 4 4" xfId="697"/>
    <cellStyle name="Normal 19 4_VSAKIS-Tarpusavio operacijos-vidines operacijos-ketv-2010 11 15" xfId="698"/>
    <cellStyle name="Normal 19 5" xfId="699"/>
    <cellStyle name="Normal 19 5 2" xfId="700"/>
    <cellStyle name="Normal 19 5 3" xfId="701"/>
    <cellStyle name="Normal 19 5_VSAKIS-Tarpusavio operacijos-vidines operacijos-ketv-2010 11 15" xfId="702"/>
    <cellStyle name="Normal 19 6" xfId="703"/>
    <cellStyle name="Normal 19 7" xfId="704"/>
    <cellStyle name="Normal 19 8" xfId="705"/>
    <cellStyle name="Normal 19 9" xfId="706"/>
    <cellStyle name="Normal 19_VSAKIS-Tarpusavio operacijos-2010 11 12" xfId="707"/>
    <cellStyle name="Normal 2" xfId="708"/>
    <cellStyle name="Normal 2 10" xfId="709"/>
    <cellStyle name="Normal 2 11" xfId="710"/>
    <cellStyle name="Normal 2 2" xfId="711"/>
    <cellStyle name="Normal 2 2 2" xfId="712"/>
    <cellStyle name="Normal 2 2 2 2" xfId="713"/>
    <cellStyle name="Normal 2 2 2 2 2" xfId="714"/>
    <cellStyle name="Normal 2 2 2 2 3" xfId="715"/>
    <cellStyle name="Normal 2 2 2 3" xfId="716"/>
    <cellStyle name="Normal 2 2 2 4" xfId="717"/>
    <cellStyle name="Normal 2 2 2 41" xfId="718"/>
    <cellStyle name="Normal 2 2 2 5" xfId="719"/>
    <cellStyle name="Normal 2 2 2 6" xfId="720"/>
    <cellStyle name="Normal 2 2 2 7" xfId="721"/>
    <cellStyle name="Normal 2 2 2_VSAKIS-Tarpusavio operacijos-2010 11 12" xfId="722"/>
    <cellStyle name="Normal 2 2 3" xfId="723"/>
    <cellStyle name="Normal 2 2 3 2" xfId="724"/>
    <cellStyle name="Normal 2 2 3 3" xfId="725"/>
    <cellStyle name="Normal 2 2 4" xfId="726"/>
    <cellStyle name="Normal 2 2_VSAKIS-Tarpusavio operacijos-2010 11 12" xfId="727"/>
    <cellStyle name="Normal 2 3" xfId="728"/>
    <cellStyle name="Normal 2 3 2" xfId="729"/>
    <cellStyle name="Normal 2 3 2 2" xfId="730"/>
    <cellStyle name="Normal 2 3 2 3" xfId="731"/>
    <cellStyle name="Normal 2 3 3" xfId="732"/>
    <cellStyle name="Normal 2 3 3 2" xfId="733"/>
    <cellStyle name="Normal 2 3 3 3" xfId="734"/>
    <cellStyle name="Normal 2 3 4" xfId="735"/>
    <cellStyle name="Normal 2 3 5" xfId="736"/>
    <cellStyle name="Normal 2 3 6" xfId="737"/>
    <cellStyle name="Normal 2 3 7" xfId="738"/>
    <cellStyle name="Normal 2 4" xfId="739"/>
    <cellStyle name="Normal 2 5" xfId="740"/>
    <cellStyle name="Normal 2 5 2" xfId="741"/>
    <cellStyle name="Normal 2 5 2 2" xfId="742"/>
    <cellStyle name="Normal 2 5 2 2 2" xfId="743"/>
    <cellStyle name="Normal 2 5 2 2 3" xfId="744"/>
    <cellStyle name="Normal 2 5 2 2_VSAKIS-Tarpusavio operacijos-vidines operacijos-ketv-2010 11 15" xfId="745"/>
    <cellStyle name="Normal 2 5 2 3" xfId="746"/>
    <cellStyle name="Normal 2 5 2 4" xfId="747"/>
    <cellStyle name="Normal 2 5 2_VSAKIS-Tarpusavio operacijos-vidines operacijos-ketv-2010 11 15" xfId="748"/>
    <cellStyle name="Normal 2 5 3" xfId="749"/>
    <cellStyle name="Normal 2 5 3 2" xfId="750"/>
    <cellStyle name="Normal 2 5 3 2 2" xfId="751"/>
    <cellStyle name="Normal 2 5 3 2 3" xfId="752"/>
    <cellStyle name="Normal 2 5 3 2_VSAKIS-Tarpusavio operacijos-vidines operacijos-ketv-2010 11 15" xfId="753"/>
    <cellStyle name="Normal 2 5 3 3" xfId="754"/>
    <cellStyle name="Normal 2 5 3 4" xfId="755"/>
    <cellStyle name="Normal 2 5 3_VSAKIS-Tarpusavio operacijos-vidines operacijos-ketv-2010 11 15" xfId="756"/>
    <cellStyle name="Normal 2 5 4" xfId="757"/>
    <cellStyle name="Normal 2 5 4 2" xfId="758"/>
    <cellStyle name="Normal 2 5 4 3" xfId="759"/>
    <cellStyle name="Normal 2 5 4_VSAKIS-Tarpusavio operacijos-vidines operacijos-ketv-2010 11 15" xfId="760"/>
    <cellStyle name="Normal 2 5 5" xfId="761"/>
    <cellStyle name="Normal 2 5 6" xfId="762"/>
    <cellStyle name="Normal 2 5 7" xfId="763"/>
    <cellStyle name="Normal 2 5_VSAKIS-Tarpusavio operacijos-vidines operacijos-ketv-2010 11 15" xfId="764"/>
    <cellStyle name="Normal 2 6" xfId="765"/>
    <cellStyle name="Normal 2 6 2" xfId="766"/>
    <cellStyle name="Normal 2 6 2 2" xfId="767"/>
    <cellStyle name="Normal 2 6 2 3" xfId="768"/>
    <cellStyle name="Normal 2 6 2_VSAKIS-Tarpusavio operacijos-vidines operacijos-ketv-2010 11 15" xfId="769"/>
    <cellStyle name="Normal 2 6 3" xfId="770"/>
    <cellStyle name="Normal 2 6 4" xfId="771"/>
    <cellStyle name="Normal 2 6_VSAKIS-Tarpusavio operacijos-vidines operacijos-ketv-2010 11 15" xfId="772"/>
    <cellStyle name="Normal 2 7" xfId="773"/>
    <cellStyle name="Normal 2 7 2" xfId="774"/>
    <cellStyle name="Normal 2 7 3" xfId="775"/>
    <cellStyle name="Normal 2 7_VSAKIS-Tarpusavio operacijos-vidines operacijos-ketv-2010 11 15" xfId="776"/>
    <cellStyle name="Normal 2 8" xfId="777"/>
    <cellStyle name="Normal 2 9" xfId="778"/>
    <cellStyle name="Normal 2 9 2" xfId="779"/>
    <cellStyle name="Normal 2_VSAKIS-Tarpusavio operacijos-2010 11 12" xfId="780"/>
    <cellStyle name="Normal 20" xfId="781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te" xfId="942"/>
    <cellStyle name="Note 10" xfId="943"/>
    <cellStyle name="Note 2" xfId="944"/>
    <cellStyle name="Note 2 2" xfId="945"/>
    <cellStyle name="Note 2 3" xfId="946"/>
    <cellStyle name="Note 3" xfId="947"/>
    <cellStyle name="Note 3 2" xfId="948"/>
    <cellStyle name="Note 3 3" xfId="949"/>
    <cellStyle name="Note 4" xfId="950"/>
    <cellStyle name="Note 4 2" xfId="951"/>
    <cellStyle name="Note 4 3" xfId="952"/>
    <cellStyle name="Note 5" xfId="953"/>
    <cellStyle name="Note 5 2" xfId="954"/>
    <cellStyle name="Note 5 3" xfId="955"/>
    <cellStyle name="Note 6" xfId="956"/>
    <cellStyle name="Note 6 2" xfId="957"/>
    <cellStyle name="Note 6 3" xfId="958"/>
    <cellStyle name="Note 7" xfId="959"/>
    <cellStyle name="Note 7 2" xfId="960"/>
    <cellStyle name="Note 7 3" xfId="961"/>
    <cellStyle name="Note 8" xfId="962"/>
    <cellStyle name="Note 8 2" xfId="963"/>
    <cellStyle name="Note 8 3" xfId="964"/>
    <cellStyle name="Note 9" xfId="965"/>
    <cellStyle name="Note 9 2" xfId="966"/>
    <cellStyle name="Note 9 3" xfId="967"/>
    <cellStyle name="Output" xfId="968"/>
    <cellStyle name="Output 2" xfId="969"/>
    <cellStyle name="Output 3" xfId="970"/>
    <cellStyle name="Output 4" xfId="971"/>
    <cellStyle name="Output 5" xfId="972"/>
    <cellStyle name="Output 6" xfId="973"/>
    <cellStyle name="Output 7" xfId="974"/>
    <cellStyle name="Output 8" xfId="975"/>
    <cellStyle name="Output 9" xfId="976"/>
    <cellStyle name="Paprastas_2009_06_PARAISKA_skatinamuju_paslaugu" xfId="977"/>
    <cellStyle name="Percent" xfId="978"/>
    <cellStyle name="SAPBEXaggData" xfId="979"/>
    <cellStyle name="SAPBEXaggData 2" xfId="980"/>
    <cellStyle name="SAPBEXaggDataEmph" xfId="981"/>
    <cellStyle name="SAPBEXaggItem" xfId="982"/>
    <cellStyle name="SAPBEXaggItem 2" xfId="983"/>
    <cellStyle name="SAPBEXaggItemX" xfId="984"/>
    <cellStyle name="SAPBEXchaText" xfId="985"/>
    <cellStyle name="SAPBEXchaText 2" xfId="986"/>
    <cellStyle name="SAPBEXexcBad7" xfId="987"/>
    <cellStyle name="SAPBEXexcBad7 2" xfId="988"/>
    <cellStyle name="SAPBEXexcBad8" xfId="989"/>
    <cellStyle name="SAPBEXexcBad8 2" xfId="990"/>
    <cellStyle name="SAPBEXexcBad9" xfId="991"/>
    <cellStyle name="SAPBEXexcBad9 2" xfId="992"/>
    <cellStyle name="SAPBEXexcCritical4" xfId="993"/>
    <cellStyle name="SAPBEXexcCritical4 2" xfId="994"/>
    <cellStyle name="SAPBEXexcCritical5" xfId="995"/>
    <cellStyle name="SAPBEXexcCritical5 2" xfId="996"/>
    <cellStyle name="SAPBEXexcCritical6" xfId="997"/>
    <cellStyle name="SAPBEXexcCritical6 2" xfId="998"/>
    <cellStyle name="SAPBEXexcGood1" xfId="999"/>
    <cellStyle name="SAPBEXexcGood1 2" xfId="1000"/>
    <cellStyle name="SAPBEXexcGood2" xfId="1001"/>
    <cellStyle name="SAPBEXexcGood2 2" xfId="1002"/>
    <cellStyle name="SAPBEXexcGood3" xfId="1003"/>
    <cellStyle name="SAPBEXexcGood3 2" xfId="1004"/>
    <cellStyle name="SAPBEXfilterDrill" xfId="1005"/>
    <cellStyle name="SAPBEXfilterDrill 2" xfId="1006"/>
    <cellStyle name="SAPBEXfilterItem" xfId="1007"/>
    <cellStyle name="SAPBEXfilterItem 2" xfId="1008"/>
    <cellStyle name="SAPBEXfilterItem 2 2" xfId="1009"/>
    <cellStyle name="SAPBEXfilterItem 2 3" xfId="1010"/>
    <cellStyle name="SAPBEXfilterItem 3" xfId="1011"/>
    <cellStyle name="SAPBEXfilterItem 4" xfId="1012"/>
    <cellStyle name="SAPBEXfilterText" xfId="1013"/>
    <cellStyle name="SAPBEXfilterText 2" xfId="1014"/>
    <cellStyle name="SAPBEXfilterText 2 2" xfId="1015"/>
    <cellStyle name="SAPBEXfilterText 2 3" xfId="1016"/>
    <cellStyle name="SAPBEXfilterText 3" xfId="1017"/>
    <cellStyle name="SAPBEXfilterText 4" xfId="1018"/>
    <cellStyle name="SAPBEXformats" xfId="1019"/>
    <cellStyle name="SAPBEXformats 2" xfId="1020"/>
    <cellStyle name="SAPBEXheaderItem" xfId="1021"/>
    <cellStyle name="SAPBEXheaderItem 2" xfId="1022"/>
    <cellStyle name="SAPBEXheaderText" xfId="1023"/>
    <cellStyle name="SAPBEXheaderText 2" xfId="1024"/>
    <cellStyle name="SAPBEXHLevel0" xfId="1025"/>
    <cellStyle name="SAPBEXHLevel0 2" xfId="1026"/>
    <cellStyle name="SAPBEXHLevel0X" xfId="1027"/>
    <cellStyle name="SAPBEXHLevel0X 2" xfId="1028"/>
    <cellStyle name="SAPBEXHLevel0X 3" xfId="1029"/>
    <cellStyle name="SAPBEXHLevel1" xfId="1030"/>
    <cellStyle name="SAPBEXHLevel1 2" xfId="1031"/>
    <cellStyle name="SAPBEXHLevel1X" xfId="1032"/>
    <cellStyle name="SAPBEXHLevel1X 2" xfId="1033"/>
    <cellStyle name="SAPBEXHLevel1X 3" xfId="1034"/>
    <cellStyle name="SAPBEXHLevel2" xfId="1035"/>
    <cellStyle name="SAPBEXHLevel2 2" xfId="1036"/>
    <cellStyle name="SAPBEXHLevel2X" xfId="1037"/>
    <cellStyle name="SAPBEXHLevel2X 2" xfId="1038"/>
    <cellStyle name="SAPBEXHLevel2X 3" xfId="1039"/>
    <cellStyle name="SAPBEXHLevel3" xfId="1040"/>
    <cellStyle name="SAPBEXHLevel3 2" xfId="1041"/>
    <cellStyle name="SAPBEXHLevel3X" xfId="1042"/>
    <cellStyle name="SAPBEXHLevel3X 2" xfId="1043"/>
    <cellStyle name="SAPBEXHLevel3X 3" xfId="1044"/>
    <cellStyle name="SAPBEXinputData" xfId="1045"/>
    <cellStyle name="SAPBEXinputData 2" xfId="1046"/>
    <cellStyle name="SAPBEXinputData 3" xfId="1047"/>
    <cellStyle name="SAPBEXItemHeader" xfId="1048"/>
    <cellStyle name="SAPBEXresData" xfId="1049"/>
    <cellStyle name="SAPBEXresDataEmph" xfId="1050"/>
    <cellStyle name="SAPBEXresItem" xfId="1051"/>
    <cellStyle name="SAPBEXresItemX" xfId="1052"/>
    <cellStyle name="SAPBEXstdData" xfId="1053"/>
    <cellStyle name="SAPBEXstdData 2" xfId="1054"/>
    <cellStyle name="SAPBEXstdDataEmph" xfId="1055"/>
    <cellStyle name="SAPBEXstdItem" xfId="1056"/>
    <cellStyle name="SAPBEXstdItem 2" xfId="1057"/>
    <cellStyle name="SAPBEXstdItemX" xfId="1058"/>
    <cellStyle name="SAPBEXtitle" xfId="1059"/>
    <cellStyle name="SAPBEXunassignedItem" xfId="1060"/>
    <cellStyle name="SAPBEXunassignedItem 2" xfId="1061"/>
    <cellStyle name="SAPBEXundefined" xfId="1062"/>
    <cellStyle name="Sheet Title" xfId="1063"/>
    <cellStyle name="STYL1 - Style1" xfId="1064"/>
    <cellStyle name="STYL1 - Style1 2" xfId="1065"/>
    <cellStyle name="STYL1 - Style1 3" xfId="1066"/>
    <cellStyle name="Style 1" xfId="1067"/>
    <cellStyle name="Table Heading" xfId="1068"/>
    <cellStyle name="Title" xfId="1069"/>
    <cellStyle name="Total" xfId="1070"/>
    <cellStyle name="Total 2" xfId="1071"/>
    <cellStyle name="Total 2 2" xfId="1072"/>
    <cellStyle name="Total 3" xfId="1073"/>
    <cellStyle name="Total 3 2" xfId="1074"/>
    <cellStyle name="Total 4" xfId="1075"/>
    <cellStyle name="Total 4 2" xfId="1076"/>
    <cellStyle name="Total 5" xfId="1077"/>
    <cellStyle name="Total 5 2" xfId="1078"/>
    <cellStyle name="Total 6" xfId="1079"/>
    <cellStyle name="Total 6 2" xfId="1080"/>
    <cellStyle name="Total 7" xfId="1081"/>
    <cellStyle name="Total 7 2" xfId="1082"/>
    <cellStyle name="Total 8" xfId="1083"/>
    <cellStyle name="Total 8 2" xfId="1084"/>
    <cellStyle name="Total 9" xfId="1085"/>
    <cellStyle name="Total 9 2" xfId="1086"/>
    <cellStyle name="Warning Text" xfId="1087"/>
    <cellStyle name="Warning Text 2" xfId="1088"/>
    <cellStyle name="Warning Text 3" xfId="1089"/>
    <cellStyle name="Warning Text 4" xfId="1090"/>
    <cellStyle name="Warning Text 5" xfId="1091"/>
    <cellStyle name="Warning Text 6" xfId="1092"/>
    <cellStyle name="Warning Text 7" xfId="1093"/>
    <cellStyle name="Warning Text 8" xfId="1094"/>
    <cellStyle name="Warning Text 9" xfId="1095"/>
    <cellStyle name="Обычный_FAS_primary docs_MM_SD" xfId="1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8.574218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34" t="s">
        <v>5</v>
      </c>
      <c r="F2" s="135"/>
      <c r="G2" s="135"/>
    </row>
    <row r="3" spans="5:7" ht="12.75">
      <c r="E3" s="136" t="s">
        <v>4</v>
      </c>
      <c r="F3" s="137"/>
      <c r="G3" s="137"/>
    </row>
    <row r="5" spans="1:7" ht="12.75">
      <c r="A5" s="126" t="s">
        <v>91</v>
      </c>
      <c r="B5" s="127"/>
      <c r="C5" s="127"/>
      <c r="D5" s="127"/>
      <c r="E5" s="127"/>
      <c r="F5" s="121"/>
      <c r="G5" s="121"/>
    </row>
    <row r="6" spans="1:7" ht="12.75">
      <c r="A6" s="141"/>
      <c r="B6" s="141"/>
      <c r="C6" s="141"/>
      <c r="D6" s="141"/>
      <c r="E6" s="141"/>
      <c r="F6" s="141"/>
      <c r="G6" s="141"/>
    </row>
    <row r="7" spans="1:7" ht="15.75">
      <c r="A7" s="138" t="s">
        <v>133</v>
      </c>
      <c r="B7" s="139"/>
      <c r="C7" s="139"/>
      <c r="D7" s="139"/>
      <c r="E7" s="139"/>
      <c r="F7" s="140"/>
      <c r="G7" s="140"/>
    </row>
    <row r="8" spans="1:7" ht="12.75">
      <c r="A8" s="105" t="s">
        <v>130</v>
      </c>
      <c r="B8" s="111"/>
      <c r="C8" s="111"/>
      <c r="D8" s="111"/>
      <c r="E8" s="111"/>
      <c r="F8" s="121"/>
      <c r="G8" s="121"/>
    </row>
    <row r="9" spans="1:7" ht="12.75" customHeight="1">
      <c r="A9" s="105" t="s">
        <v>134</v>
      </c>
      <c r="B9" s="111"/>
      <c r="C9" s="111"/>
      <c r="D9" s="111"/>
      <c r="E9" s="111"/>
      <c r="F9" s="121"/>
      <c r="G9" s="121"/>
    </row>
    <row r="10" spans="1:7" ht="12.75">
      <c r="A10" s="123" t="s">
        <v>131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2"/>
      <c r="B12" s="121"/>
      <c r="C12" s="121"/>
      <c r="D12" s="121"/>
      <c r="E12" s="121"/>
    </row>
    <row r="13" spans="1:7" ht="12.75">
      <c r="A13" s="126" t="s">
        <v>6</v>
      </c>
      <c r="B13" s="127"/>
      <c r="C13" s="127"/>
      <c r="D13" s="127"/>
      <c r="E13" s="127"/>
      <c r="F13" s="128"/>
      <c r="G13" s="128"/>
    </row>
    <row r="14" spans="1:7" ht="12.75">
      <c r="A14" s="126" t="s">
        <v>139</v>
      </c>
      <c r="B14" s="127"/>
      <c r="C14" s="127"/>
      <c r="D14" s="127"/>
      <c r="E14" s="127"/>
      <c r="F14" s="128"/>
      <c r="G14" s="128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05" t="s">
        <v>140</v>
      </c>
      <c r="B16" s="129"/>
      <c r="C16" s="129"/>
      <c r="D16" s="129"/>
      <c r="E16" s="129"/>
      <c r="F16" s="106"/>
      <c r="G16" s="106"/>
    </row>
    <row r="17" spans="1:7" ht="12.75">
      <c r="A17" s="105" t="s">
        <v>7</v>
      </c>
      <c r="B17" s="105"/>
      <c r="C17" s="105"/>
      <c r="D17" s="105"/>
      <c r="E17" s="105"/>
      <c r="F17" s="106"/>
      <c r="G17" s="106"/>
    </row>
    <row r="18" spans="1:7" ht="12.75" customHeight="1">
      <c r="A18" s="33"/>
      <c r="B18" s="35"/>
      <c r="C18" s="35"/>
      <c r="D18" s="107" t="s">
        <v>8</v>
      </c>
      <c r="E18" s="107"/>
      <c r="F18" s="107"/>
      <c r="G18" s="107"/>
    </row>
    <row r="19" spans="1:7" ht="67.5" customHeight="1">
      <c r="A19" s="3" t="s">
        <v>3</v>
      </c>
      <c r="B19" s="142" t="s">
        <v>9</v>
      </c>
      <c r="C19" s="143"/>
      <c r="D19" s="144"/>
      <c r="E19" s="37" t="s">
        <v>10</v>
      </c>
      <c r="F19" s="38" t="s">
        <v>11</v>
      </c>
      <c r="G19" s="38" t="s">
        <v>12</v>
      </c>
    </row>
    <row r="20" spans="1:7" s="32" customFormat="1" ht="12.75" customHeight="1">
      <c r="A20" s="38" t="s">
        <v>13</v>
      </c>
      <c r="B20" s="39" t="s">
        <v>14</v>
      </c>
      <c r="C20" s="40"/>
      <c r="D20" s="41"/>
      <c r="E20" s="42"/>
      <c r="F20" s="99">
        <f>SUM(F27)</f>
        <v>1259514.52</v>
      </c>
      <c r="G20" s="99">
        <f>SUM(G27)</f>
        <v>1270210.88</v>
      </c>
    </row>
    <row r="21" spans="1:7" s="32" customFormat="1" ht="12.75" customHeight="1">
      <c r="A21" s="43" t="s">
        <v>15</v>
      </c>
      <c r="B21" s="44" t="s">
        <v>16</v>
      </c>
      <c r="C21" s="45"/>
      <c r="D21" s="46"/>
      <c r="E21" s="42"/>
      <c r="F21" s="43"/>
      <c r="G21" s="43"/>
    </row>
    <row r="22" spans="1:7" s="32" customFormat="1" ht="12.75" customHeight="1">
      <c r="A22" s="8" t="s">
        <v>26</v>
      </c>
      <c r="B22" s="9"/>
      <c r="C22" s="25" t="s">
        <v>92</v>
      </c>
      <c r="D22" s="47"/>
      <c r="E22" s="48"/>
      <c r="F22" s="43"/>
      <c r="G22" s="43"/>
    </row>
    <row r="23" spans="1:7" s="32" customFormat="1" ht="12.75" customHeight="1">
      <c r="A23" s="8" t="s">
        <v>27</v>
      </c>
      <c r="B23" s="9"/>
      <c r="C23" s="25" t="s">
        <v>93</v>
      </c>
      <c r="D23" s="26"/>
      <c r="E23" s="49"/>
      <c r="F23" s="6"/>
      <c r="G23" s="43"/>
    </row>
    <row r="24" spans="1:7" s="32" customFormat="1" ht="12.75" customHeight="1">
      <c r="A24" s="8" t="s">
        <v>59</v>
      </c>
      <c r="B24" s="9"/>
      <c r="C24" s="25" t="s">
        <v>94</v>
      </c>
      <c r="D24" s="26"/>
      <c r="E24" s="49"/>
      <c r="F24" s="6"/>
      <c r="G24" s="43"/>
    </row>
    <row r="25" spans="1:7" s="32" customFormat="1" ht="12.75" customHeight="1">
      <c r="A25" s="8" t="s">
        <v>95</v>
      </c>
      <c r="B25" s="9"/>
      <c r="C25" s="25" t="s">
        <v>96</v>
      </c>
      <c r="D25" s="26"/>
      <c r="E25" s="11"/>
      <c r="F25" s="6"/>
      <c r="G25" s="43"/>
    </row>
    <row r="26" spans="1:7" s="32" customFormat="1" ht="12.75" customHeight="1">
      <c r="A26" s="50" t="s">
        <v>97</v>
      </c>
      <c r="B26" s="9"/>
      <c r="C26" s="51" t="s">
        <v>98</v>
      </c>
      <c r="D26" s="47"/>
      <c r="E26" s="11"/>
      <c r="F26" s="6"/>
      <c r="G26" s="43"/>
    </row>
    <row r="27" spans="1:7" s="32" customFormat="1" ht="12.75" customHeight="1">
      <c r="A27" s="52" t="s">
        <v>17</v>
      </c>
      <c r="B27" s="53" t="s">
        <v>18</v>
      </c>
      <c r="C27" s="54"/>
      <c r="D27" s="55"/>
      <c r="E27" s="11"/>
      <c r="F27" s="101">
        <f>SUM(F29+F32+F35)</f>
        <v>1259514.52</v>
      </c>
      <c r="G27" s="101">
        <f>SUM(G29+G32+G35)</f>
        <v>1270210.88</v>
      </c>
    </row>
    <row r="28" spans="1:7" s="32" customFormat="1" ht="12.75" customHeight="1">
      <c r="A28" s="8" t="s">
        <v>62</v>
      </c>
      <c r="B28" s="9"/>
      <c r="C28" s="25" t="s">
        <v>99</v>
      </c>
      <c r="D28" s="26"/>
      <c r="E28" s="49"/>
      <c r="F28" s="6"/>
      <c r="G28" s="43"/>
    </row>
    <row r="29" spans="1:7" s="32" customFormat="1" ht="12.75" customHeight="1">
      <c r="A29" s="8" t="s">
        <v>64</v>
      </c>
      <c r="B29" s="9"/>
      <c r="C29" s="25" t="s">
        <v>100</v>
      </c>
      <c r="D29" s="26"/>
      <c r="E29" s="49"/>
      <c r="F29" s="96">
        <v>1229992.59</v>
      </c>
      <c r="G29" s="92">
        <v>1252894.88</v>
      </c>
    </row>
    <row r="30" spans="1:7" s="32" customFormat="1" ht="12.75" customHeight="1">
      <c r="A30" s="8" t="s">
        <v>66</v>
      </c>
      <c r="B30" s="9"/>
      <c r="C30" s="25" t="s">
        <v>101</v>
      </c>
      <c r="D30" s="26"/>
      <c r="E30" s="49"/>
      <c r="F30" s="6"/>
      <c r="G30" s="43"/>
    </row>
    <row r="31" spans="1:7" s="32" customFormat="1" ht="12.75" customHeight="1">
      <c r="A31" s="8" t="s">
        <v>68</v>
      </c>
      <c r="B31" s="9"/>
      <c r="C31" s="25" t="s">
        <v>102</v>
      </c>
      <c r="D31" s="26"/>
      <c r="E31" s="49"/>
      <c r="F31" s="6"/>
      <c r="G31" s="43"/>
    </row>
    <row r="32" spans="1:7" s="32" customFormat="1" ht="12.75" customHeight="1">
      <c r="A32" s="8" t="s">
        <v>70</v>
      </c>
      <c r="B32" s="9"/>
      <c r="C32" s="25" t="s">
        <v>103</v>
      </c>
      <c r="D32" s="26"/>
      <c r="E32" s="49"/>
      <c r="F32" s="97">
        <v>20584.68</v>
      </c>
      <c r="G32" s="92">
        <v>14557</v>
      </c>
    </row>
    <row r="33" spans="1:7" s="32" customFormat="1" ht="12.75" customHeight="1">
      <c r="A33" s="8" t="s">
        <v>72</v>
      </c>
      <c r="B33" s="9"/>
      <c r="C33" s="25" t="s">
        <v>104</v>
      </c>
      <c r="D33" s="26"/>
      <c r="E33" s="49"/>
      <c r="F33" s="6"/>
      <c r="G33" s="43"/>
    </row>
    <row r="34" spans="1:7" s="32" customFormat="1" ht="12.75" customHeight="1">
      <c r="A34" s="8" t="s">
        <v>74</v>
      </c>
      <c r="B34" s="9"/>
      <c r="C34" s="25" t="s">
        <v>105</v>
      </c>
      <c r="D34" s="26"/>
      <c r="E34" s="49"/>
      <c r="F34" s="6"/>
      <c r="G34" s="43"/>
    </row>
    <row r="35" spans="1:7" s="32" customFormat="1" ht="12.75" customHeight="1">
      <c r="A35" s="8" t="s">
        <v>76</v>
      </c>
      <c r="B35" s="9"/>
      <c r="C35" s="25" t="s">
        <v>106</v>
      </c>
      <c r="D35" s="26"/>
      <c r="E35" s="49"/>
      <c r="F35" s="94">
        <v>8937.25</v>
      </c>
      <c r="G35" s="92">
        <v>2759</v>
      </c>
    </row>
    <row r="36" spans="1:7" s="32" customFormat="1" ht="12.75" customHeight="1">
      <c r="A36" s="8" t="s">
        <v>107</v>
      </c>
      <c r="B36" s="18"/>
      <c r="C36" s="20" t="s">
        <v>132</v>
      </c>
      <c r="D36" s="10"/>
      <c r="E36" s="49"/>
      <c r="F36" s="43"/>
      <c r="G36" s="43"/>
    </row>
    <row r="37" spans="1:7" s="32" customFormat="1" ht="12.75" customHeight="1">
      <c r="A37" s="8" t="s">
        <v>79</v>
      </c>
      <c r="B37" s="9"/>
      <c r="C37" s="25" t="s">
        <v>108</v>
      </c>
      <c r="D37" s="26"/>
      <c r="E37" s="11"/>
      <c r="F37" s="43"/>
      <c r="G37" s="43"/>
    </row>
    <row r="38" spans="1:7" s="32" customFormat="1" ht="12.75" customHeight="1">
      <c r="A38" s="43" t="s">
        <v>19</v>
      </c>
      <c r="B38" s="56" t="s">
        <v>20</v>
      </c>
      <c r="C38" s="56"/>
      <c r="D38" s="11"/>
      <c r="E38" s="11"/>
      <c r="F38" s="43"/>
      <c r="G38" s="43"/>
    </row>
    <row r="39" spans="1:7" s="28" customFormat="1" ht="12.75" customHeight="1">
      <c r="A39" s="6" t="s">
        <v>21</v>
      </c>
      <c r="B39" s="7" t="s">
        <v>109</v>
      </c>
      <c r="C39" s="7"/>
      <c r="D39" s="17"/>
      <c r="E39" s="57"/>
      <c r="F39" s="6"/>
      <c r="G39" s="6"/>
    </row>
    <row r="40" spans="1:7" s="32" customFormat="1" ht="12.75" customHeight="1">
      <c r="A40" s="38" t="s">
        <v>22</v>
      </c>
      <c r="B40" s="39" t="s">
        <v>110</v>
      </c>
      <c r="C40" s="40"/>
      <c r="D40" s="41"/>
      <c r="E40" s="49"/>
      <c r="F40" s="43"/>
      <c r="G40" s="43"/>
    </row>
    <row r="41" spans="1:7" s="32" customFormat="1" ht="12.75" customHeight="1">
      <c r="A41" s="3" t="s">
        <v>23</v>
      </c>
      <c r="B41" s="4" t="s">
        <v>24</v>
      </c>
      <c r="C41" s="58"/>
      <c r="D41" s="5"/>
      <c r="E41" s="11"/>
      <c r="F41" s="100">
        <f>SUM(F42+F48+F49+F57)</f>
        <v>248921.80999999997</v>
      </c>
      <c r="G41" s="100">
        <f>SUM(G42+G48+G49+G57)</f>
        <v>259663.84</v>
      </c>
    </row>
    <row r="42" spans="1:7" s="32" customFormat="1" ht="12.75" customHeight="1">
      <c r="A42" s="6" t="s">
        <v>15</v>
      </c>
      <c r="B42" s="12" t="s">
        <v>25</v>
      </c>
      <c r="C42" s="15"/>
      <c r="D42" s="13"/>
      <c r="E42" s="11"/>
      <c r="F42" s="92">
        <f>SUM(F44)</f>
        <v>1634.22</v>
      </c>
      <c r="G42" s="92">
        <f>SUM(G44)</f>
        <v>481.13</v>
      </c>
    </row>
    <row r="43" spans="1:7" s="32" customFormat="1" ht="12.75" customHeight="1">
      <c r="A43" s="14" t="s">
        <v>26</v>
      </c>
      <c r="B43" s="18"/>
      <c r="C43" s="20" t="s">
        <v>111</v>
      </c>
      <c r="D43" s="10"/>
      <c r="E43" s="49"/>
      <c r="F43" s="43"/>
      <c r="G43" s="43"/>
    </row>
    <row r="44" spans="1:7" s="32" customFormat="1" ht="12.75" customHeight="1">
      <c r="A44" s="14" t="s">
        <v>27</v>
      </c>
      <c r="B44" s="18"/>
      <c r="C44" s="20" t="s">
        <v>112</v>
      </c>
      <c r="D44" s="10"/>
      <c r="E44" s="49"/>
      <c r="F44" s="92">
        <v>1634.22</v>
      </c>
      <c r="G44" s="92">
        <v>481.13</v>
      </c>
    </row>
    <row r="45" spans="1:7" s="32" customFormat="1" ht="12.75">
      <c r="A45" s="14" t="s">
        <v>59</v>
      </c>
      <c r="B45" s="18"/>
      <c r="C45" s="20" t="s">
        <v>113</v>
      </c>
      <c r="D45" s="10"/>
      <c r="E45" s="49"/>
      <c r="F45" s="43"/>
      <c r="G45" s="43"/>
    </row>
    <row r="46" spans="1:7" s="32" customFormat="1" ht="12.75">
      <c r="A46" s="14" t="s">
        <v>95</v>
      </c>
      <c r="B46" s="18"/>
      <c r="C46" s="20" t="s">
        <v>114</v>
      </c>
      <c r="D46" s="10"/>
      <c r="E46" s="49"/>
      <c r="F46" s="6"/>
      <c r="G46" s="43"/>
    </row>
    <row r="47" spans="1:7" s="32" customFormat="1" ht="12.75" customHeight="1">
      <c r="A47" s="14" t="s">
        <v>97</v>
      </c>
      <c r="B47" s="58"/>
      <c r="C47" s="112" t="s">
        <v>28</v>
      </c>
      <c r="D47" s="113"/>
      <c r="E47" s="49"/>
      <c r="F47" s="6"/>
      <c r="G47" s="43"/>
    </row>
    <row r="48" spans="1:7" s="32" customFormat="1" ht="12.75" customHeight="1">
      <c r="A48" s="6" t="s">
        <v>17</v>
      </c>
      <c r="B48" s="21" t="s">
        <v>29</v>
      </c>
      <c r="C48" s="59"/>
      <c r="D48" s="22"/>
      <c r="E48" s="11"/>
      <c r="F48" s="96">
        <v>179.89</v>
      </c>
      <c r="G48" s="43">
        <v>3674.49</v>
      </c>
    </row>
    <row r="49" spans="1:7" s="32" customFormat="1" ht="12.75" customHeight="1">
      <c r="A49" s="6" t="s">
        <v>19</v>
      </c>
      <c r="B49" s="12" t="s">
        <v>30</v>
      </c>
      <c r="C49" s="15"/>
      <c r="D49" s="13"/>
      <c r="E49" s="11"/>
      <c r="F49" s="100">
        <f>SUM(F50:F55)</f>
        <v>226628.24</v>
      </c>
      <c r="G49" s="100">
        <f>SUM(G50:G55)</f>
        <v>212638.32</v>
      </c>
    </row>
    <row r="50" spans="1:7" s="32" customFormat="1" ht="12.75" customHeight="1">
      <c r="A50" s="14" t="s">
        <v>31</v>
      </c>
      <c r="B50" s="15"/>
      <c r="C50" s="60" t="s">
        <v>32</v>
      </c>
      <c r="D50" s="16"/>
      <c r="E50" s="11"/>
      <c r="F50" s="6"/>
      <c r="G50" s="43"/>
    </row>
    <row r="51" spans="1:7" s="32" customFormat="1" ht="12.75" customHeight="1">
      <c r="A51" s="61" t="s">
        <v>33</v>
      </c>
      <c r="B51" s="18"/>
      <c r="C51" s="20" t="s">
        <v>34</v>
      </c>
      <c r="D51" s="62"/>
      <c r="E51" s="63"/>
      <c r="F51" s="90"/>
      <c r="G51" s="90"/>
    </row>
    <row r="52" spans="1:7" s="32" customFormat="1" ht="12.75" customHeight="1">
      <c r="A52" s="14" t="s">
        <v>35</v>
      </c>
      <c r="B52" s="18"/>
      <c r="C52" s="20" t="s">
        <v>36</v>
      </c>
      <c r="D52" s="10"/>
      <c r="E52" s="64"/>
      <c r="F52" s="6">
        <v>2320.92</v>
      </c>
      <c r="G52" s="92"/>
    </row>
    <row r="53" spans="1:7" s="32" customFormat="1" ht="12.75" customHeight="1">
      <c r="A53" s="14" t="s">
        <v>37</v>
      </c>
      <c r="B53" s="18"/>
      <c r="C53" s="112" t="s">
        <v>38</v>
      </c>
      <c r="D53" s="113"/>
      <c r="E53" s="64"/>
      <c r="F53" s="96">
        <v>34845.12</v>
      </c>
      <c r="G53" s="92">
        <v>28739.23</v>
      </c>
    </row>
    <row r="54" spans="1:7" s="32" customFormat="1" ht="12.75" customHeight="1">
      <c r="A54" s="14" t="s">
        <v>39</v>
      </c>
      <c r="B54" s="18"/>
      <c r="C54" s="20" t="s">
        <v>40</v>
      </c>
      <c r="D54" s="10"/>
      <c r="E54" s="64"/>
      <c r="F54" s="96">
        <v>185237.46</v>
      </c>
      <c r="G54" s="92">
        <v>182108.54</v>
      </c>
    </row>
    <row r="55" spans="1:7" s="32" customFormat="1" ht="12.75" customHeight="1">
      <c r="A55" s="14" t="s">
        <v>41</v>
      </c>
      <c r="B55" s="18"/>
      <c r="C55" s="20" t="s">
        <v>42</v>
      </c>
      <c r="D55" s="10"/>
      <c r="E55" s="11"/>
      <c r="F55" s="96">
        <v>4224.74</v>
      </c>
      <c r="G55" s="43">
        <v>1790.55</v>
      </c>
    </row>
    <row r="56" spans="1:7" s="32" customFormat="1" ht="12.75" customHeight="1">
      <c r="A56" s="6" t="s">
        <v>21</v>
      </c>
      <c r="B56" s="7" t="s">
        <v>43</v>
      </c>
      <c r="C56" s="7"/>
      <c r="D56" s="17"/>
      <c r="E56" s="64"/>
      <c r="F56" s="6"/>
      <c r="G56" s="43"/>
    </row>
    <row r="57" spans="1:7" s="32" customFormat="1" ht="12.75" customHeight="1">
      <c r="A57" s="6" t="s">
        <v>44</v>
      </c>
      <c r="B57" s="7" t="s">
        <v>45</v>
      </c>
      <c r="C57" s="7"/>
      <c r="D57" s="17"/>
      <c r="E57" s="11"/>
      <c r="F57" s="96">
        <v>20479.46</v>
      </c>
      <c r="G57" s="92">
        <v>42869.9</v>
      </c>
    </row>
    <row r="58" spans="1:7" s="32" customFormat="1" ht="12.75" customHeight="1">
      <c r="A58" s="43"/>
      <c r="B58" s="53" t="s">
        <v>46</v>
      </c>
      <c r="C58" s="54"/>
      <c r="D58" s="55"/>
      <c r="E58" s="11"/>
      <c r="F58" s="102">
        <f>SUM(F20+F40+F41)</f>
        <v>1508436.33</v>
      </c>
      <c r="G58" s="102">
        <f>SUM(G20+G40+G41)</f>
        <v>1529874.72</v>
      </c>
    </row>
    <row r="59" spans="1:7" s="32" customFormat="1" ht="12.75" customHeight="1">
      <c r="A59" s="38" t="s">
        <v>47</v>
      </c>
      <c r="B59" s="39" t="s">
        <v>48</v>
      </c>
      <c r="C59" s="39"/>
      <c r="D59" s="65"/>
      <c r="E59" s="11"/>
      <c r="F59" s="103">
        <f>SUM(F60+F61+F62+F63)</f>
        <v>1262964.83</v>
      </c>
      <c r="G59" s="103">
        <f>SUM(G60+G61+G62+G63)</f>
        <v>1311221.44</v>
      </c>
    </row>
    <row r="60" spans="1:7" s="32" customFormat="1" ht="12.75" customHeight="1">
      <c r="A60" s="43" t="s">
        <v>15</v>
      </c>
      <c r="B60" s="56" t="s">
        <v>49</v>
      </c>
      <c r="C60" s="56"/>
      <c r="D60" s="11"/>
      <c r="E60" s="11"/>
      <c r="F60" s="6"/>
      <c r="G60" s="43"/>
    </row>
    <row r="61" spans="1:7" s="32" customFormat="1" ht="12.75" customHeight="1">
      <c r="A61" s="52" t="s">
        <v>17</v>
      </c>
      <c r="B61" s="53" t="s">
        <v>50</v>
      </c>
      <c r="C61" s="54"/>
      <c r="D61" s="55"/>
      <c r="E61" s="66"/>
      <c r="F61" s="96">
        <v>1239322.48</v>
      </c>
      <c r="G61" s="92">
        <v>1262691.52</v>
      </c>
    </row>
    <row r="62" spans="1:7" s="32" customFormat="1" ht="12.75" customHeight="1">
      <c r="A62" s="43" t="s">
        <v>19</v>
      </c>
      <c r="B62" s="114" t="s">
        <v>51</v>
      </c>
      <c r="C62" s="115"/>
      <c r="D62" s="116"/>
      <c r="E62" s="11"/>
      <c r="F62" s="96">
        <v>8494.85</v>
      </c>
      <c r="G62" s="43">
        <v>29640.14</v>
      </c>
    </row>
    <row r="63" spans="1:7" s="32" customFormat="1" ht="12.75" customHeight="1">
      <c r="A63" s="43" t="s">
        <v>52</v>
      </c>
      <c r="B63" s="56" t="s">
        <v>53</v>
      </c>
      <c r="C63" s="9"/>
      <c r="D63" s="42"/>
      <c r="E63" s="11"/>
      <c r="F63" s="97">
        <v>15147.5</v>
      </c>
      <c r="G63" s="92">
        <v>18889.78</v>
      </c>
    </row>
    <row r="64" spans="1:7" s="32" customFormat="1" ht="12.75" customHeight="1">
      <c r="A64" s="38" t="s">
        <v>54</v>
      </c>
      <c r="B64" s="39" t="s">
        <v>55</v>
      </c>
      <c r="C64" s="40"/>
      <c r="D64" s="41"/>
      <c r="E64" s="11"/>
      <c r="F64" s="98">
        <f>SUM(F69)</f>
        <v>172620.41999999998</v>
      </c>
      <c r="G64" s="93">
        <v>450526</v>
      </c>
    </row>
    <row r="65" spans="1:7" s="32" customFormat="1" ht="12.75" customHeight="1">
      <c r="A65" s="43" t="s">
        <v>15</v>
      </c>
      <c r="B65" s="44" t="s">
        <v>56</v>
      </c>
      <c r="C65" s="67"/>
      <c r="D65" s="68"/>
      <c r="E65" s="11"/>
      <c r="F65" s="6"/>
      <c r="G65" s="43"/>
    </row>
    <row r="66" spans="1:7" s="32" customFormat="1" ht="12.75">
      <c r="A66" s="8" t="s">
        <v>26</v>
      </c>
      <c r="B66" s="69"/>
      <c r="C66" s="25" t="s">
        <v>57</v>
      </c>
      <c r="D66" s="70"/>
      <c r="E66" s="64"/>
      <c r="F66" s="6"/>
      <c r="G66" s="43"/>
    </row>
    <row r="67" spans="1:7" s="32" customFormat="1" ht="12.75" customHeight="1">
      <c r="A67" s="8" t="s">
        <v>27</v>
      </c>
      <c r="B67" s="9"/>
      <c r="C67" s="25" t="s">
        <v>58</v>
      </c>
      <c r="D67" s="26"/>
      <c r="E67" s="11"/>
      <c r="F67" s="6"/>
      <c r="G67" s="43"/>
    </row>
    <row r="68" spans="1:7" s="32" customFormat="1" ht="12.75" customHeight="1">
      <c r="A68" s="8" t="s">
        <v>115</v>
      </c>
      <c r="B68" s="9"/>
      <c r="C68" s="25" t="s">
        <v>60</v>
      </c>
      <c r="D68" s="26"/>
      <c r="E68" s="71"/>
      <c r="F68" s="6"/>
      <c r="G68" s="43"/>
    </row>
    <row r="69" spans="1:7" s="2" customFormat="1" ht="12.75" customHeight="1">
      <c r="A69" s="6" t="s">
        <v>17</v>
      </c>
      <c r="B69" s="23" t="s">
        <v>61</v>
      </c>
      <c r="C69" s="72"/>
      <c r="D69" s="24"/>
      <c r="E69" s="17"/>
      <c r="F69" s="100">
        <f>SUM(F80:F82)</f>
        <v>172620.41999999998</v>
      </c>
      <c r="G69" s="100">
        <f>SUM(G80:G82)</f>
        <v>139808.9</v>
      </c>
    </row>
    <row r="70" spans="1:7" s="32" customFormat="1" ht="12.75" customHeight="1">
      <c r="A70" s="8" t="s">
        <v>62</v>
      </c>
      <c r="B70" s="9"/>
      <c r="C70" s="25" t="s">
        <v>63</v>
      </c>
      <c r="D70" s="47"/>
      <c r="E70" s="11"/>
      <c r="F70" s="6"/>
      <c r="G70" s="43"/>
    </row>
    <row r="71" spans="1:7" s="32" customFormat="1" ht="12.75" customHeight="1">
      <c r="A71" s="8" t="s">
        <v>64</v>
      </c>
      <c r="B71" s="69"/>
      <c r="C71" s="25" t="s">
        <v>65</v>
      </c>
      <c r="D71" s="70"/>
      <c r="E71" s="64"/>
      <c r="F71" s="6"/>
      <c r="G71" s="43"/>
    </row>
    <row r="72" spans="1:7" s="32" customFormat="1" ht="12.75">
      <c r="A72" s="8" t="s">
        <v>66</v>
      </c>
      <c r="B72" s="69"/>
      <c r="C72" s="25" t="s">
        <v>67</v>
      </c>
      <c r="D72" s="70"/>
      <c r="E72" s="64"/>
      <c r="F72" s="6"/>
      <c r="G72" s="43"/>
    </row>
    <row r="73" spans="1:7" s="32" customFormat="1" ht="12.75">
      <c r="A73" s="73" t="s">
        <v>68</v>
      </c>
      <c r="B73" s="15"/>
      <c r="C73" s="74" t="s">
        <v>69</v>
      </c>
      <c r="D73" s="16"/>
      <c r="E73" s="64"/>
      <c r="F73" s="6"/>
      <c r="G73" s="43"/>
    </row>
    <row r="74" spans="1:7" s="32" customFormat="1" ht="12.75">
      <c r="A74" s="43" t="s">
        <v>70</v>
      </c>
      <c r="B74" s="51"/>
      <c r="C74" s="51" t="s">
        <v>71</v>
      </c>
      <c r="D74" s="47"/>
      <c r="E74" s="75"/>
      <c r="F74" s="6"/>
      <c r="G74" s="43"/>
    </row>
    <row r="75" spans="1:7" s="32" customFormat="1" ht="12.75" customHeight="1">
      <c r="A75" s="76" t="s">
        <v>72</v>
      </c>
      <c r="B75" s="72"/>
      <c r="C75" s="77" t="s">
        <v>73</v>
      </c>
      <c r="D75" s="27"/>
      <c r="E75" s="11"/>
      <c r="F75" s="6"/>
      <c r="G75" s="92"/>
    </row>
    <row r="76" spans="1:7" s="32" customFormat="1" ht="12.75" customHeight="1">
      <c r="A76" s="14" t="s">
        <v>116</v>
      </c>
      <c r="B76" s="18"/>
      <c r="C76" s="62"/>
      <c r="D76" s="10" t="s">
        <v>117</v>
      </c>
      <c r="E76" s="64"/>
      <c r="F76" s="6"/>
      <c r="G76" s="43"/>
    </row>
    <row r="77" spans="1:7" s="32" customFormat="1" ht="12.75" customHeight="1">
      <c r="A77" s="14" t="s">
        <v>118</v>
      </c>
      <c r="B77" s="18"/>
      <c r="C77" s="62"/>
      <c r="D77" s="10" t="s">
        <v>119</v>
      </c>
      <c r="E77" s="49"/>
      <c r="F77" s="6"/>
      <c r="G77" s="92"/>
    </row>
    <row r="78" spans="1:7" s="32" customFormat="1" ht="12.75" customHeight="1">
      <c r="A78" s="14" t="s">
        <v>74</v>
      </c>
      <c r="B78" s="59"/>
      <c r="C78" s="78" t="s">
        <v>75</v>
      </c>
      <c r="D78" s="79"/>
      <c r="E78" s="49"/>
      <c r="F78" s="6"/>
      <c r="G78" s="43"/>
    </row>
    <row r="79" spans="1:7" s="32" customFormat="1" ht="12.75" customHeight="1">
      <c r="A79" s="14" t="s">
        <v>76</v>
      </c>
      <c r="B79" s="80"/>
      <c r="C79" s="20" t="s">
        <v>77</v>
      </c>
      <c r="D79" s="81"/>
      <c r="E79" s="64"/>
      <c r="F79" s="6"/>
      <c r="G79" s="43"/>
    </row>
    <row r="80" spans="1:7" s="32" customFormat="1" ht="12.75" customHeight="1">
      <c r="A80" s="14" t="s">
        <v>107</v>
      </c>
      <c r="B80" s="9"/>
      <c r="C80" s="25" t="s">
        <v>78</v>
      </c>
      <c r="D80" s="26"/>
      <c r="E80" s="64"/>
      <c r="F80" s="96">
        <v>90957.56</v>
      </c>
      <c r="G80" s="94">
        <v>33500.9</v>
      </c>
    </row>
    <row r="81" spans="1:7" s="32" customFormat="1" ht="12.75" customHeight="1">
      <c r="A81" s="14" t="s">
        <v>79</v>
      </c>
      <c r="B81" s="9"/>
      <c r="C81" s="25" t="s">
        <v>120</v>
      </c>
      <c r="D81" s="26"/>
      <c r="E81" s="64"/>
      <c r="F81" s="6">
        <v>1045.77</v>
      </c>
      <c r="G81" s="43"/>
    </row>
    <row r="82" spans="1:7" s="32" customFormat="1" ht="12.75" customHeight="1">
      <c r="A82" s="8" t="s">
        <v>81</v>
      </c>
      <c r="B82" s="18"/>
      <c r="C82" s="20" t="s">
        <v>80</v>
      </c>
      <c r="D82" s="10"/>
      <c r="E82" s="64"/>
      <c r="F82" s="96">
        <v>80617.09</v>
      </c>
      <c r="G82" s="92">
        <v>106308</v>
      </c>
    </row>
    <row r="83" spans="1:7" s="32" customFormat="1" ht="12.75" customHeight="1">
      <c r="A83" s="8" t="s">
        <v>121</v>
      </c>
      <c r="B83" s="9"/>
      <c r="C83" s="25" t="s">
        <v>82</v>
      </c>
      <c r="D83" s="26"/>
      <c r="E83" s="71"/>
      <c r="F83" s="6"/>
      <c r="G83" s="43"/>
    </row>
    <row r="84" spans="1:7" s="32" customFormat="1" ht="12.75" customHeight="1">
      <c r="A84" s="38" t="s">
        <v>83</v>
      </c>
      <c r="B84" s="82" t="s">
        <v>84</v>
      </c>
      <c r="C84" s="83"/>
      <c r="D84" s="84"/>
      <c r="E84" s="71"/>
      <c r="F84" s="103">
        <f>SUM(F90)</f>
        <v>72851.08</v>
      </c>
      <c r="G84" s="103">
        <f>SUM(G90)</f>
        <v>78844.38</v>
      </c>
    </row>
    <row r="85" spans="1:7" s="32" customFormat="1" ht="12.75" customHeight="1">
      <c r="A85" s="43" t="s">
        <v>15</v>
      </c>
      <c r="B85" s="56" t="s">
        <v>122</v>
      </c>
      <c r="C85" s="9"/>
      <c r="D85" s="42"/>
      <c r="E85" s="71"/>
      <c r="F85" s="6"/>
      <c r="G85" s="43"/>
    </row>
    <row r="86" spans="1:7" s="32" customFormat="1" ht="12.75" customHeight="1">
      <c r="A86" s="43" t="s">
        <v>17</v>
      </c>
      <c r="B86" s="44" t="s">
        <v>85</v>
      </c>
      <c r="C86" s="67"/>
      <c r="D86" s="68"/>
      <c r="E86" s="11"/>
      <c r="F86" s="6"/>
      <c r="G86" s="43"/>
    </row>
    <row r="87" spans="1:7" s="32" customFormat="1" ht="12.75" customHeight="1">
      <c r="A87" s="8" t="s">
        <v>62</v>
      </c>
      <c r="B87" s="9"/>
      <c r="C87" s="25" t="s">
        <v>123</v>
      </c>
      <c r="D87" s="26"/>
      <c r="E87" s="11"/>
      <c r="F87" s="6"/>
      <c r="G87" s="43"/>
    </row>
    <row r="88" spans="1:7" s="32" customFormat="1" ht="12.75" customHeight="1">
      <c r="A88" s="8" t="s">
        <v>64</v>
      </c>
      <c r="B88" s="9"/>
      <c r="C88" s="25" t="s">
        <v>124</v>
      </c>
      <c r="D88" s="26"/>
      <c r="E88" s="11"/>
      <c r="F88" s="6"/>
      <c r="G88" s="43"/>
    </row>
    <row r="89" spans="1:7" s="32" customFormat="1" ht="12.75" customHeight="1">
      <c r="A89" s="6" t="s">
        <v>19</v>
      </c>
      <c r="B89" s="62" t="s">
        <v>86</v>
      </c>
      <c r="C89" s="62"/>
      <c r="D89" s="19"/>
      <c r="E89" s="11"/>
      <c r="F89" s="6"/>
      <c r="G89" s="43"/>
    </row>
    <row r="90" spans="1:7" s="32" customFormat="1" ht="12.75" customHeight="1">
      <c r="A90" s="52" t="s">
        <v>21</v>
      </c>
      <c r="B90" s="53" t="s">
        <v>87</v>
      </c>
      <c r="C90" s="54"/>
      <c r="D90" s="55"/>
      <c r="E90" s="11"/>
      <c r="F90" s="100">
        <f>SUM(F91+F92)</f>
        <v>72851.08</v>
      </c>
      <c r="G90" s="100">
        <f>SUM(G91+G92)</f>
        <v>78844.38</v>
      </c>
    </row>
    <row r="91" spans="1:7" s="32" customFormat="1" ht="12.75" customHeight="1">
      <c r="A91" s="8" t="s">
        <v>125</v>
      </c>
      <c r="B91" s="40"/>
      <c r="C91" s="25" t="s">
        <v>88</v>
      </c>
      <c r="D91" s="85"/>
      <c r="E91" s="49"/>
      <c r="F91" s="96">
        <v>-5993.3</v>
      </c>
      <c r="G91" s="92">
        <v>10573.38</v>
      </c>
    </row>
    <row r="92" spans="1:7" s="32" customFormat="1" ht="12.75" customHeight="1">
      <c r="A92" s="8" t="s">
        <v>126</v>
      </c>
      <c r="B92" s="40"/>
      <c r="C92" s="25" t="s">
        <v>89</v>
      </c>
      <c r="D92" s="85"/>
      <c r="E92" s="49"/>
      <c r="F92" s="96">
        <v>78844.38</v>
      </c>
      <c r="G92" s="92">
        <v>68271</v>
      </c>
    </row>
    <row r="93" spans="1:7" s="32" customFormat="1" ht="12.75" customHeight="1">
      <c r="A93" s="38" t="s">
        <v>127</v>
      </c>
      <c r="B93" s="82" t="s">
        <v>128</v>
      </c>
      <c r="C93" s="84"/>
      <c r="D93" s="84"/>
      <c r="E93" s="49"/>
      <c r="F93" s="96"/>
      <c r="G93" s="92"/>
    </row>
    <row r="94" spans="1:7" s="32" customFormat="1" ht="25.5" customHeight="1">
      <c r="A94" s="38"/>
      <c r="B94" s="117" t="s">
        <v>129</v>
      </c>
      <c r="C94" s="118"/>
      <c r="D94" s="113"/>
      <c r="E94" s="95"/>
      <c r="F94" s="100">
        <f>SUM(F69+F84+F59)</f>
        <v>1508436.33</v>
      </c>
      <c r="G94" s="100">
        <f>SUM(G69+G84+G59)</f>
        <v>1529874.72</v>
      </c>
    </row>
    <row r="95" spans="1:7" s="32" customFormat="1" ht="12.75">
      <c r="A95" s="86"/>
      <c r="B95" s="87"/>
      <c r="C95" s="87"/>
      <c r="D95" s="87"/>
      <c r="E95" s="87"/>
      <c r="F95" s="30"/>
      <c r="G95" s="30"/>
    </row>
    <row r="96" spans="1:7" s="32" customFormat="1" ht="12.75" customHeight="1">
      <c r="A96" s="119" t="s">
        <v>135</v>
      </c>
      <c r="B96" s="120"/>
      <c r="C96" s="120"/>
      <c r="D96" s="120"/>
      <c r="E96" s="120"/>
      <c r="F96" s="110" t="s">
        <v>136</v>
      </c>
      <c r="G96" s="111"/>
    </row>
    <row r="97" spans="1:7" s="32" customFormat="1" ht="12.75">
      <c r="A97" s="104" t="s">
        <v>1</v>
      </c>
      <c r="B97" s="104"/>
      <c r="C97" s="104"/>
      <c r="D97" s="104"/>
      <c r="E97" s="104"/>
      <c r="F97" s="105" t="s">
        <v>90</v>
      </c>
      <c r="G97" s="105"/>
    </row>
    <row r="98" spans="1:7" s="32" customFormat="1" ht="12.75">
      <c r="A98" s="108" t="s">
        <v>0</v>
      </c>
      <c r="B98" s="109"/>
      <c r="C98" s="109"/>
      <c r="D98" s="109"/>
      <c r="E98" s="88"/>
      <c r="F98" s="35"/>
      <c r="G98" s="35"/>
    </row>
    <row r="99" spans="1:7" s="32" customFormat="1" ht="12.75">
      <c r="A99" s="91"/>
      <c r="B99" s="89"/>
      <c r="C99" s="89"/>
      <c r="D99" s="89"/>
      <c r="E99" s="88"/>
      <c r="F99" s="35"/>
      <c r="G99" s="35"/>
    </row>
    <row r="100" spans="1:7" s="32" customFormat="1" ht="12.75">
      <c r="A100" s="130" t="s">
        <v>137</v>
      </c>
      <c r="B100" s="131"/>
      <c r="C100" s="131"/>
      <c r="D100" s="131"/>
      <c r="E100" s="131"/>
      <c r="F100" s="132" t="s">
        <v>138</v>
      </c>
      <c r="G100" s="124"/>
    </row>
    <row r="101" spans="1:7" s="32" customFormat="1" ht="12.75" customHeight="1">
      <c r="A101" s="133" t="s">
        <v>2</v>
      </c>
      <c r="B101" s="133"/>
      <c r="C101" s="133"/>
      <c r="D101" s="133"/>
      <c r="E101" s="133"/>
      <c r="F101" s="123" t="s">
        <v>90</v>
      </c>
      <c r="G101" s="123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Žiogelis</cp:lastModifiedBy>
  <cp:lastPrinted>2013-05-08T13:38:05Z</cp:lastPrinted>
  <dcterms:created xsi:type="dcterms:W3CDTF">2013-02-01T07:28:35Z</dcterms:created>
  <dcterms:modified xsi:type="dcterms:W3CDTF">2014-09-09T07:19:01Z</dcterms:modified>
  <cp:category/>
  <cp:version/>
  <cp:contentType/>
  <cp:contentStatus/>
</cp:coreProperties>
</file>